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Default Extension="emf" ContentType="image/x-emf"/>
  <Override PartName="/xl/styles.xml" ContentType="application/vnd.openxmlformats-officedocument.spreadsheetml.styles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ctrProps/ctrProp4.xml" ContentType="application/vnd.ms-excel.controlproperties+xml"/>
  <Override PartName="/xl/ctrProps/ctrProp5.xml" ContentType="application/vnd.ms-excel.controlproperties+xml"/>
  <Override PartName="/xl/ctrProps/ctrProp6.xml" ContentType="application/vnd.ms-excel.controlproperties+xml"/>
  <Override PartName="/xl/ctrProps/ctrProp7.xml" ContentType="application/vnd.ms-excel.controlproperties+xml"/>
  <Override PartName="/xl/ctrProps/ctrProp8.xml" ContentType="application/vnd.ms-excel.controlproperties+xml"/>
  <Override PartName="/xl/ctrProps/ctrProp9.xml" ContentType="application/vnd.ms-excel.controlproperties+xml"/>
  <Override PartName="/xl/ctrProps/ctrProp10.xml" ContentType="application/vnd.ms-excel.controlproperties+xml"/>
  <Override PartName="/xl/ctrProps/ctrProp11.xml" ContentType="application/vnd.ms-excel.controlproperties+xml"/>
  <Override PartName="/xl/ctrProps/ctrProp12.xml" ContentType="application/vnd.ms-excel.controlproperties+xml"/>
  <Override PartName="/xl/ctrProps/ctrProp13.xml" ContentType="application/vnd.ms-excel.controlproperties+xml"/>
  <Override PartName="/xl/ctrProps/ctrProp14.xml" ContentType="application/vnd.ms-excel.controlproperties+xml"/>
  <Override PartName="/xl/ctrProps/ctrProp15.xml" ContentType="application/vnd.ms-excel.controlproperties+xml"/>
  <Override PartName="/xl/ctrProps/ctrProp16.xml" ContentType="application/vnd.ms-excel.controlproperties+xml"/>
  <Override PartName="/xl/ctrProps/ctrProp17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ThisWorkbook"/>
  <bookViews>
    <workbookView xWindow="0" yWindow="0" windowWidth="15360" windowHeight="7320" activeTab="0"/>
  </bookViews>
  <sheets>
    <sheet name="Principal" sheetId="4" r:id="rId3"/>
    <sheet name="Hora_medico" sheetId="14" r:id="rId4"/>
    <sheet name="Cama" sheetId="15" r:id="rId5"/>
    <sheet name="Salas" sheetId="16" r:id="rId6"/>
  </sheets>
  <externalReferences>
    <externalReference r:id="rId8"/>
    <externalReference r:id="rId9"/>
  </externalReferences>
  <definedNames>
    <definedName name="_xlnm.Print_Area" localSheetId="2">Cama!$B$2:$K$135</definedName>
    <definedName name="_xlnm.Print_Area" localSheetId="3">Salas!$B$2:$K$121</definedName>
    <definedName name="_xlnm.Print_Titles" localSheetId="2">Cama!$2:$9</definedName>
    <definedName name="_xlnm.Print_Titles" localSheetId="1">Hora_medico!$2:$10</definedName>
    <definedName name="_xlnm.Print_Titles" localSheetId="3">Salas!$2:$10</definedName>
  </definedNames>
  <calcPr fullCalcOnLoad="1"/>
</workbook>
</file>

<file path=xl/calcChain.xml><?xml version="1.0" encoding="utf-8"?>
<calcChain xmlns="http://schemas.openxmlformats.org/spreadsheetml/2006/main">
  <c r="B4" i="16" l="1"/>
</calcChain>
</file>

<file path=xl/sharedStrings.xml><?xml version="1.0" encoding="utf-8"?>
<sst xmlns="http://schemas.openxmlformats.org/spreadsheetml/2006/main" count="1382" uniqueCount="528">
  <si>
    <t>INDICADORES DE DESEMPEÑO ASISTENCIAL EN GESTION DE SALUD</t>
  </si>
  <si>
    <t>RED ASISTENCIAL</t>
  </si>
  <si>
    <t>COD.CEN.</t>
  </si>
  <si>
    <t>CATEGORIA</t>
  </si>
  <si>
    <t>GUILLERMO ALMENARA IRIGOYEN</t>
  </si>
  <si>
    <t>HOSPITAL DE EMERGENCIAS GRAU</t>
  </si>
  <si>
    <t>RAMON CASTILLA</t>
  </si>
  <si>
    <t>SAN ISIDRO LABRADOR</t>
  </si>
  <si>
    <t>VITARTE</t>
  </si>
  <si>
    <t>POL.</t>
  </si>
  <si>
    <t>CHOSICA</t>
  </si>
  <si>
    <t>SAN LUIS</t>
  </si>
  <si>
    <t>EL AGUSTINO</t>
  </si>
  <si>
    <t>HUAYCAN</t>
  </si>
  <si>
    <t>INDEPENDENCIA</t>
  </si>
  <si>
    <t>ALFREDO PIAZZA ROBERTS</t>
  </si>
  <si>
    <t>ZARATE</t>
  </si>
  <si>
    <t>GAMARRA</t>
  </si>
  <si>
    <t>C.M.</t>
  </si>
  <si>
    <t>ANCIJE</t>
  </si>
  <si>
    <t>CASAPALCA</t>
  </si>
  <si>
    <t>P.M.</t>
  </si>
  <si>
    <t>CONSTRUCCION CIVIL</t>
  </si>
  <si>
    <t>AMAZONAS</t>
  </si>
  <si>
    <t>EL BUEN SAMARITANO</t>
  </si>
  <si>
    <t>HEROES DEL CENEPA</t>
  </si>
  <si>
    <t>HIGOS URCO</t>
  </si>
  <si>
    <t>IMAZA</t>
  </si>
  <si>
    <t>RODRIGUEZ DE MENDOZA</t>
  </si>
  <si>
    <t>SANTA MARIA DE NIEVA</t>
  </si>
  <si>
    <t>LAMUD</t>
  </si>
  <si>
    <t>LONYA GRANDE</t>
  </si>
  <si>
    <t>OCALLI</t>
  </si>
  <si>
    <t>PEDRO RUIZ GALLO</t>
  </si>
  <si>
    <t>ANCASH</t>
  </si>
  <si>
    <t>CHIMBOTE</t>
  </si>
  <si>
    <t>POMABAMBA</t>
  </si>
  <si>
    <t>SAN JACINTO</t>
  </si>
  <si>
    <t>CASMA</t>
  </si>
  <si>
    <t>COISHCO</t>
  </si>
  <si>
    <t>HUARMEY</t>
  </si>
  <si>
    <t>SIHUAS</t>
  </si>
  <si>
    <t>CABANA</t>
  </si>
  <si>
    <t>CONCHUCOS</t>
  </si>
  <si>
    <t>PAMPAS</t>
  </si>
  <si>
    <t>PISCOBAMBA</t>
  </si>
  <si>
    <t>YUNGAY</t>
  </si>
  <si>
    <t>PALLASCA</t>
  </si>
  <si>
    <t>APURIMAC</t>
  </si>
  <si>
    <t>ABANCAY</t>
  </si>
  <si>
    <t>ANDAHUAYLAS</t>
  </si>
  <si>
    <t>CHALHUANCA</t>
  </si>
  <si>
    <t>CHINCHEROS</t>
  </si>
  <si>
    <t>COTABAMBAS</t>
  </si>
  <si>
    <t>ANTABAMBA</t>
  </si>
  <si>
    <t>CURAHUASI</t>
  </si>
  <si>
    <t>CHUQUIBAMBILLA</t>
  </si>
  <si>
    <t>AREQUIPA</t>
  </si>
  <si>
    <t>CARLOS ALBERTO SEGUIN ESCOBEDO</t>
  </si>
  <si>
    <t>YANAHUARA</t>
  </si>
  <si>
    <t>SAMUEL PASTOR</t>
  </si>
  <si>
    <t>EDMUNDO ESCOMEL</t>
  </si>
  <si>
    <t>METROPOLITANO</t>
  </si>
  <si>
    <t>PAUCARPATA</t>
  </si>
  <si>
    <t>MELITON SALAS TEJADA</t>
  </si>
  <si>
    <t>ALTO SELVA ALEGRE</t>
  </si>
  <si>
    <t>HUNTER</t>
  </si>
  <si>
    <t>CHIVAY</t>
  </si>
  <si>
    <t>EL PEDREGAL</t>
  </si>
  <si>
    <t>APLAO</t>
  </si>
  <si>
    <t>VITOR</t>
  </si>
  <si>
    <t>YURA</t>
  </si>
  <si>
    <t>ACARI</t>
  </si>
  <si>
    <t>ATICO</t>
  </si>
  <si>
    <t>CARAVELI</t>
  </si>
  <si>
    <t>CHALA</t>
  </si>
  <si>
    <t>CHUCARAPI</t>
  </si>
  <si>
    <t>CHUQUIBAMBA</t>
  </si>
  <si>
    <t>CORIRE</t>
  </si>
  <si>
    <t>COTAHUASI</t>
  </si>
  <si>
    <t>LA JOYA</t>
  </si>
  <si>
    <t>MATARANI</t>
  </si>
  <si>
    <t>SANTA RITA</t>
  </si>
  <si>
    <t>AYACUCHO</t>
  </si>
  <si>
    <t>HUANTA</t>
  </si>
  <si>
    <t>HUANCASANCOS</t>
  </si>
  <si>
    <t>SAN MIGUEL</t>
  </si>
  <si>
    <t>CANGALLO</t>
  </si>
  <si>
    <t>SAN FRANCISCO</t>
  </si>
  <si>
    <t>VILCASHUAMAN</t>
  </si>
  <si>
    <t>QUEROBAMBA</t>
  </si>
  <si>
    <t>HUANCAPI</t>
  </si>
  <si>
    <t>CAJAMARCA</t>
  </si>
  <si>
    <t>HUALGAYOC</t>
  </si>
  <si>
    <t>CAJABAMBA</t>
  </si>
  <si>
    <t>CELENDIN</t>
  </si>
  <si>
    <t>BAMBAMARCA</t>
  </si>
  <si>
    <t>CONTUMAZA</t>
  </si>
  <si>
    <t>SAN MARCOS</t>
  </si>
  <si>
    <t>SAN PABLO</t>
  </si>
  <si>
    <t>TEMBLADERA</t>
  </si>
  <si>
    <t>BOLIVAR</t>
  </si>
  <si>
    <t>CUSCO</t>
  </si>
  <si>
    <t>ADOLFO GUEVARA VELASCO</t>
  </si>
  <si>
    <t>ESPINAR</t>
  </si>
  <si>
    <t>QUILLABAMBA</t>
  </si>
  <si>
    <t>URUBAMBA</t>
  </si>
  <si>
    <t>SICUANI</t>
  </si>
  <si>
    <t>SAN SEBASTIAN</t>
  </si>
  <si>
    <t>SANTO TOMAS</t>
  </si>
  <si>
    <t>ACOMAYO</t>
  </si>
  <si>
    <t>CALCA</t>
  </si>
  <si>
    <t>URCOS</t>
  </si>
  <si>
    <t>MACHU PICCHU</t>
  </si>
  <si>
    <t>PAUCARTAMBO</t>
  </si>
  <si>
    <t>HUYRO</t>
  </si>
  <si>
    <t>SALVACION</t>
  </si>
  <si>
    <t>HUANCAVELICA</t>
  </si>
  <si>
    <t>CHURCAMPA</t>
  </si>
  <si>
    <t>HUAYTARA</t>
  </si>
  <si>
    <t>LIRCAY</t>
  </si>
  <si>
    <t>ACOBAMBA</t>
  </si>
  <si>
    <t>CASTROVIRREYNA</t>
  </si>
  <si>
    <t>HUANUCO</t>
  </si>
  <si>
    <t>TINGO MARIA</t>
  </si>
  <si>
    <t>METROPOLITANO DE HUANUCO</t>
  </si>
  <si>
    <t>UCHIZA</t>
  </si>
  <si>
    <t>LEONCIO PRADO</t>
  </si>
  <si>
    <t>TOCACHE</t>
  </si>
  <si>
    <t>AUCAYACU</t>
  </si>
  <si>
    <t>SUNGARO</t>
  </si>
  <si>
    <t>LA UNION</t>
  </si>
  <si>
    <t>LLATA</t>
  </si>
  <si>
    <t>PANAO</t>
  </si>
  <si>
    <t>SANTA LUCIA</t>
  </si>
  <si>
    <t>ICA</t>
  </si>
  <si>
    <t>AUGUSTO HERNANDEZ MENDOZA</t>
  </si>
  <si>
    <t>RENE TOCHE GROPPO</t>
  </si>
  <si>
    <t>FELIX TORREALVA GUTIERREZ</t>
  </si>
  <si>
    <t>MARIA REICHE NEUMAN</t>
  </si>
  <si>
    <t>PUEBLO NUEVO</t>
  </si>
  <si>
    <t>PUQUIO</t>
  </si>
  <si>
    <t>NASCA</t>
  </si>
  <si>
    <t>SANTA MARGARITA</t>
  </si>
  <si>
    <t>CHAVALINA</t>
  </si>
  <si>
    <t>PALPA</t>
  </si>
  <si>
    <t>SAN CLEMENTE</t>
  </si>
  <si>
    <t>TAMBO DE MORA</t>
  </si>
  <si>
    <t>VILLA TUPAC AMARU</t>
  </si>
  <si>
    <t>CORACORA</t>
  </si>
  <si>
    <t>MACACONA</t>
  </si>
  <si>
    <t>JULIACA</t>
  </si>
  <si>
    <t>LAMPA</t>
  </si>
  <si>
    <t>AZANGARO</t>
  </si>
  <si>
    <t>CABANILLAS</t>
  </si>
  <si>
    <t>ASILLO</t>
  </si>
  <si>
    <t>AYAVIRI</t>
  </si>
  <si>
    <t>HUANCANE</t>
  </si>
  <si>
    <t>SAN RAFAEL</t>
  </si>
  <si>
    <t>SANDIA</t>
  </si>
  <si>
    <t>SAN GABAN</t>
  </si>
  <si>
    <t>JUNIN</t>
  </si>
  <si>
    <t>ALBERTO HURTADO ABADIA</t>
  </si>
  <si>
    <t>RIO NEGRO - SATIPO</t>
  </si>
  <si>
    <t>TARMA</t>
  </si>
  <si>
    <t>JAUJA</t>
  </si>
  <si>
    <t>METROPOLITANO HUANCAYO</t>
  </si>
  <si>
    <t>MANTARO</t>
  </si>
  <si>
    <t>CHILCA</t>
  </si>
  <si>
    <t>CHUPACA</t>
  </si>
  <si>
    <t>PICHANAQUI</t>
  </si>
  <si>
    <t>CONCEPCION</t>
  </si>
  <si>
    <t>ANDAYCHAGUA</t>
  </si>
  <si>
    <t>COBRIZA</t>
  </si>
  <si>
    <t>CORPACANCHA</t>
  </si>
  <si>
    <t>MARH TUNEL</t>
  </si>
  <si>
    <t>MOROCOCHA</t>
  </si>
  <si>
    <t>PACHACAYO</t>
  </si>
  <si>
    <t>SAN CRISTOBAL</t>
  </si>
  <si>
    <t>YAURICOCHA</t>
  </si>
  <si>
    <t>SAN PEDRO DE CAJAS</t>
  </si>
  <si>
    <t>LA LIBERTAD</t>
  </si>
  <si>
    <t>VICTOR LAZARTE ECHEGARAY</t>
  </si>
  <si>
    <t>CHOCOPE</t>
  </si>
  <si>
    <t>ALBRECHT</t>
  </si>
  <si>
    <t>PACASMAYO</t>
  </si>
  <si>
    <t>FLORENCIA DE MORA</t>
  </si>
  <si>
    <t>LA ESPERANZA</t>
  </si>
  <si>
    <t>MOCHE</t>
  </si>
  <si>
    <t>EL PORVENIR</t>
  </si>
  <si>
    <t>VICTOR LARCO HERRERA</t>
  </si>
  <si>
    <t>METROPOLITANO DE TRUJILLO</t>
  </si>
  <si>
    <t>GUADALUPE</t>
  </si>
  <si>
    <t>HUAMACHUCO</t>
  </si>
  <si>
    <t>LAREDO</t>
  </si>
  <si>
    <t>OTUZCO</t>
  </si>
  <si>
    <t>SOLEDAD</t>
  </si>
  <si>
    <t>TAYABAMBA</t>
  </si>
  <si>
    <t>CASCAS</t>
  </si>
  <si>
    <t>CHICAMA</t>
  </si>
  <si>
    <t>MALABRIGO</t>
  </si>
  <si>
    <t>SALAVERRY</t>
  </si>
  <si>
    <t>SAN PEDRO DE LLOC</t>
  </si>
  <si>
    <t>ASCOPE</t>
  </si>
  <si>
    <t>ESPECIALIZADO CASA GRANDE</t>
  </si>
  <si>
    <t>HUANCHACO</t>
  </si>
  <si>
    <t>CARTAVIO</t>
  </si>
  <si>
    <t>JEQUETEPEQUE</t>
  </si>
  <si>
    <t>LIMONCARRO</t>
  </si>
  <si>
    <t>QUIRUVILCA</t>
  </si>
  <si>
    <t>SAN JOSE</t>
  </si>
  <si>
    <t>SANTIAGO DE CHUCO</t>
  </si>
  <si>
    <t>SAUSAL</t>
  </si>
  <si>
    <t>CHAO</t>
  </si>
  <si>
    <t>PAIJAN</t>
  </si>
  <si>
    <t>SANTIAGO DE CAO</t>
  </si>
  <si>
    <t>LAMBAYEQUE</t>
  </si>
  <si>
    <t>ALMANZOR AGUINAGA ASENJO</t>
  </si>
  <si>
    <t>JAEN</t>
  </si>
  <si>
    <t>AGUSTIN ARBULU NEYRA</t>
  </si>
  <si>
    <t>CHEPEN</t>
  </si>
  <si>
    <t>NAYLAMP</t>
  </si>
  <si>
    <t>CARLOS CASTANEDA IPARRAGUIRRE</t>
  </si>
  <si>
    <t>AGUSTIN GAVIDIA SALCEDO</t>
  </si>
  <si>
    <t>CHICLAYO OESTE</t>
  </si>
  <si>
    <t>MANUEL MANRIQUE NEVADO</t>
  </si>
  <si>
    <t>CHONGOYAPE</t>
  </si>
  <si>
    <t>JAYANCA</t>
  </si>
  <si>
    <t>MOTUPE</t>
  </si>
  <si>
    <t>SAN IGNACIO</t>
  </si>
  <si>
    <t>PATAPO</t>
  </si>
  <si>
    <t>CHOTA</t>
  </si>
  <si>
    <t>CUTERVO</t>
  </si>
  <si>
    <t>CAYALTI</t>
  </si>
  <si>
    <t>JUAN AITA VALLE</t>
  </si>
  <si>
    <t>OLMOS</t>
  </si>
  <si>
    <t>OYOTUN</t>
  </si>
  <si>
    <t>PUCARA</t>
  </si>
  <si>
    <t>SANTA CRUZ</t>
  </si>
  <si>
    <t>TUCUME</t>
  </si>
  <si>
    <t>UCUPE</t>
  </si>
  <si>
    <t>LORETO</t>
  </si>
  <si>
    <t>IQUITOS</t>
  </si>
  <si>
    <t>PUNCHANA</t>
  </si>
  <si>
    <t>SAN JUAN BAUTISTA</t>
  </si>
  <si>
    <t>CABALLOCOCHA</t>
  </si>
  <si>
    <t>NAUTA</t>
  </si>
  <si>
    <t>REQUENA</t>
  </si>
  <si>
    <t>MADRE DE DIOS</t>
  </si>
  <si>
    <t>IBERIA</t>
  </si>
  <si>
    <t>MAZUCO</t>
  </si>
  <si>
    <t>MOQUEGUA</t>
  </si>
  <si>
    <t>ILO</t>
  </si>
  <si>
    <t>TORATA</t>
  </si>
  <si>
    <t>OMATE</t>
  </si>
  <si>
    <t>MOYOBAMBA</t>
  </si>
  <si>
    <t>ALTO MAYO</t>
  </si>
  <si>
    <t>RIOJA</t>
  </si>
  <si>
    <t>NUEVA CAJAMARCA</t>
  </si>
  <si>
    <t>PASCO</t>
  </si>
  <si>
    <t>CERRO DE PASCO</t>
  </si>
  <si>
    <t>HUARIACA</t>
  </si>
  <si>
    <t>OXAPAMPA</t>
  </si>
  <si>
    <t>HUAYLLAY</t>
  </si>
  <si>
    <t>VILLA RICA</t>
  </si>
  <si>
    <t>YANAHUANCA</t>
  </si>
  <si>
    <t>SAN JUAN</t>
  </si>
  <si>
    <t>CHICRIN</t>
  </si>
  <si>
    <t>COLQUIJIRCA</t>
  </si>
  <si>
    <t>HUARON</t>
  </si>
  <si>
    <t>MILPO</t>
  </si>
  <si>
    <t>POZUZO</t>
  </si>
  <si>
    <t>PUERTO BERMUDEZ</t>
  </si>
  <si>
    <t>PIURA</t>
  </si>
  <si>
    <t>CAYETANO HEREDIA</t>
  </si>
  <si>
    <t>TALARA</t>
  </si>
  <si>
    <t>JORGE REATEGUI DELGADO</t>
  </si>
  <si>
    <t>SULLANA</t>
  </si>
  <si>
    <t>CASTILLA</t>
  </si>
  <si>
    <t>CATACAOS</t>
  </si>
  <si>
    <t>METROPOLITANO DE PIURA</t>
  </si>
  <si>
    <t>CHULUCANAS</t>
  </si>
  <si>
    <t>EL ALTO</t>
  </si>
  <si>
    <t>LEONCIO AMAYA TUME</t>
  </si>
  <si>
    <t>TAMBO GRANDE</t>
  </si>
  <si>
    <t>AYABACA</t>
  </si>
  <si>
    <t>CANCHAQUE</t>
  </si>
  <si>
    <t>HUANCABAMBA</t>
  </si>
  <si>
    <t>IGNACIO ESCUDERO</t>
  </si>
  <si>
    <t>LOS ORGANOS</t>
  </si>
  <si>
    <t>MORROPON</t>
  </si>
  <si>
    <t>NEGRITOS</t>
  </si>
  <si>
    <t>SECHURA</t>
  </si>
  <si>
    <t>PUNO</t>
  </si>
  <si>
    <t>CLINICA UNIVERSITARIA UNA - ESSALUD</t>
  </si>
  <si>
    <t>ILAVE</t>
  </si>
  <si>
    <t>ACORA</t>
  </si>
  <si>
    <t>DESAGUADERO</t>
  </si>
  <si>
    <t>JULI</t>
  </si>
  <si>
    <t>YUNGUYO</t>
  </si>
  <si>
    <t>EDGARDO REBAGLIATI MARTINS</t>
  </si>
  <si>
    <t>SUAREZ-ANGAMOS</t>
  </si>
  <si>
    <t>CHINCHA</t>
  </si>
  <si>
    <t>PROCERES</t>
  </si>
  <si>
    <t>PABLO BERMUDEZ</t>
  </si>
  <si>
    <t>SURQUILLO</t>
  </si>
  <si>
    <t>LURIN</t>
  </si>
  <si>
    <t>MALA</t>
  </si>
  <si>
    <t>ALBERTO SABOGAL SOLOGUREN</t>
  </si>
  <si>
    <t>FIORI</t>
  </si>
  <si>
    <t>LUIS NEGREIROS</t>
  </si>
  <si>
    <t>HNA MARIA DONROSE SUTMOLLER</t>
  </si>
  <si>
    <t>PUENTE PIEDRA</t>
  </si>
  <si>
    <t>CARABAYLLO</t>
  </si>
  <si>
    <t>METROPOLITANO DEL CALLAO</t>
  </si>
  <si>
    <t>HUARAL</t>
  </si>
  <si>
    <t>PARAMONGA</t>
  </si>
  <si>
    <t>CHANCAY</t>
  </si>
  <si>
    <t>HUMAYA</t>
  </si>
  <si>
    <t>RAURA</t>
  </si>
  <si>
    <t>SAYAN</t>
  </si>
  <si>
    <t>OYON</t>
  </si>
  <si>
    <t>TACNA</t>
  </si>
  <si>
    <t>TACNA DANIEL ALCIDES CARRION</t>
  </si>
  <si>
    <t>METROPOLITANO DE TACNA</t>
  </si>
  <si>
    <t>TARATA</t>
  </si>
  <si>
    <t>ILABAYA</t>
  </si>
  <si>
    <t>ITE</t>
  </si>
  <si>
    <t>TARAPOTO</t>
  </si>
  <si>
    <t>JUANJUI</t>
  </si>
  <si>
    <t>YURIMAGUAS</t>
  </si>
  <si>
    <t>BELLAVISTA</t>
  </si>
  <si>
    <t>LAMAS</t>
  </si>
  <si>
    <t>SAPOSOA</t>
  </si>
  <si>
    <t>TUMBES</t>
  </si>
  <si>
    <t>LA CRUZ</t>
  </si>
  <si>
    <t>ZORRITOS</t>
  </si>
  <si>
    <t>ZARUMILLA</t>
  </si>
  <si>
    <t>UCAYALI</t>
  </si>
  <si>
    <t>PUCALLPA</t>
  </si>
  <si>
    <t>CAMPO VERDE</t>
  </si>
  <si>
    <t>AGUAYTIA</t>
  </si>
  <si>
    <t>ALAMEDA</t>
  </si>
  <si>
    <t>ATALAYA</t>
  </si>
  <si>
    <t>CONTAMANA</t>
  </si>
  <si>
    <t>Essalud</t>
  </si>
  <si>
    <t xml:space="preserve">    </t>
  </si>
  <si>
    <t>CONSULTA EXTERNA</t>
  </si>
  <si>
    <t>HOSPITALIZACION</t>
  </si>
  <si>
    <t>RENDIMIENTO CAMA</t>
  </si>
  <si>
    <t>INTERVENCIONES QUIRURGICAS</t>
  </si>
  <si>
    <t>RENDIMIENTO DE SALA DE OPERACIONES</t>
  </si>
  <si>
    <t>Linea 201</t>
  </si>
  <si>
    <t>AÑO</t>
  </si>
  <si>
    <t>MES1</t>
  </si>
  <si>
    <t xml:space="preserve">  :  </t>
  </si>
  <si>
    <t>AÑOMES</t>
  </si>
  <si>
    <t>COLUM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</si>
  <si>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</si>
  <si>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</si>
  <si>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</si>
  <si>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</si>
  <si>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</si>
  <si>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</si>
  <si>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</si>
  <si>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</si>
  <si>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</si>
  <si>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</si>
  <si>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</si>
  <si>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</si>
  <si>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</si>
  <si>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2011 OCTUBRE</t>
  </si>
  <si>
    <t>2011 NOVIEMBRE</t>
  </si>
  <si>
    <t>- RENDIMIENTO HORA MEDICO</t>
  </si>
  <si>
    <t xml:space="preserve">Descripción </t>
  </si>
  <si>
    <t>Es el promedio de atenciones realizadas por cada hora de trabajo médico, es un indicador de eficiencia. Estandar: (En C.A. hasta nivel HIII: 5.0; HIV y H.N. 4.0)</t>
  </si>
  <si>
    <t>Responsable</t>
  </si>
  <si>
    <t>Gerencia de División de Prestaciones</t>
  </si>
  <si>
    <t>Fuente / Procesamiento</t>
  </si>
  <si>
    <t>Sistemas (NSIG) en C.A  y el (SES) en las Redes y Sede Central</t>
  </si>
  <si>
    <t>Formula / Cálculo</t>
  </si>
  <si>
    <t>N° Total de consultas / N° total de horas médicas efectivas.</t>
  </si>
  <si>
    <t>Unidad:</t>
  </si>
  <si>
    <t>Frecuencia de Medición</t>
  </si>
  <si>
    <t>Mensual</t>
  </si>
  <si>
    <t>Oportunidad de Medición:</t>
  </si>
  <si>
    <t>15 C/Mes</t>
  </si>
  <si>
    <t>- RENDIMIENTO CAMA</t>
  </si>
  <si>
    <t>Se mide como el promedio de egresos hospitalarios por cama hospitalaria disponible en el periodo.  Es un indicador de eficiencia. Estandar: HI: 6.5; HII: 6.0; HIII: 5.0; HIV: 4.0 y H.N: 3.0.</t>
  </si>
  <si>
    <t>N° Total de egresos hospitalarios / N° camas hospitalarias (promedio).</t>
  </si>
  <si>
    <t>Mide el número promedio de intervenciones quirúrgicas  realizadas por cada sala de operaciones. Estandar : H.I : 75 ; H.II : 85 ; H.III : 105 ; H.IV : 125  y H.N. : 100.</t>
  </si>
  <si>
    <t>Nº de Intervenciones Quirúrgicas  Ejecutadas / Nº de Salas de Operaciones.</t>
  </si>
  <si>
    <t>- RENDIMIENTO DE SALA DE OPERACIONES</t>
  </si>
  <si>
    <t>ECHARATE</t>
  </si>
  <si>
    <t>LUIS ENRIQUE HEYSEN INCHAUSTEGUI</t>
  </si>
  <si>
    <t>SAN ANTONIO DEL ESTRECHO</t>
  </si>
  <si>
    <t>MANANTAY</t>
  </si>
  <si>
    <t>TOTALES</t>
  </si>
  <si>
    <t>HUARAZ</t>
  </si>
  <si>
    <t>CARAZ</t>
  </si>
  <si>
    <t>CARHUAZ</t>
  </si>
  <si>
    <t>HUARI</t>
  </si>
  <si>
    <t>GUILLERMO KAELIN DE LA FUENTE</t>
  </si>
  <si>
    <t>ALBERTO LEOPOLDO BARTON THOMPSON</t>
  </si>
  <si>
    <t>LOCUMBA</t>
  </si>
  <si>
    <t>Gerencia de Gestión de la Información</t>
  </si>
  <si>
    <t>Sub Gerencia de Estadística</t>
  </si>
  <si>
    <t>HOSPITALIZACIÓN</t>
  </si>
  <si>
    <t>INTERVENCIONES QUIRÚRGICAS</t>
  </si>
  <si>
    <t>RENDIMIENTO HORA MÉDICO</t>
  </si>
  <si>
    <t>DEFINICIÓN DE INDICADORES</t>
  </si>
  <si>
    <t>IPRESS SAN BARTOLOME</t>
  </si>
  <si>
    <t>Gerencia Central de Planeamiento y Presupuesto</t>
  </si>
  <si>
    <t>CAP I LARAQUERI</t>
  </si>
  <si>
    <t>POL. COMPLEJIDAD CRECIENTE EL RETABLO</t>
  </si>
  <si>
    <t>CENTRO MEDICO SAMEGUA</t>
  </si>
  <si>
    <t>CM</t>
  </si>
  <si>
    <t>HOSP. GERIATRICO MUNICIPAL</t>
  </si>
  <si>
    <t>CENTRO MEDICO PAMPA INALAMBRICA</t>
  </si>
  <si>
    <t>CENTRO NACIONAL SALUD RENAL</t>
  </si>
  <si>
    <t>INCOR</t>
  </si>
  <si>
    <t>RED PRESTACIONAL ALMENARA</t>
  </si>
  <si>
    <t>RED PRESTACIONAL REBAGLIATI</t>
  </si>
  <si>
    <t>RED PRESTACIONAL SABOGAL</t>
  </si>
  <si>
    <t>PRINCIPALES INDICADORES DE DESEMPEÑO INSTITUCIONAL</t>
  </si>
  <si>
    <t xml:space="preserve">DE LOS CENTROS ASISTENCIALES </t>
  </si>
  <si>
    <t>RENDIMIENTO HORA MEDICO POR REDES Y ESTABLECIMIENTOS DE SALUD DE ESSALUD</t>
  </si>
  <si>
    <t>RENDIMIENTO CAMA DE HOSPITALIZACION POR REDES Y ESTABLECIMIENTOS DE SALUD DE ESSALUD</t>
  </si>
  <si>
    <t>RENDIMIENTO DE SALAS DE OPERACIONES POR REDES Y ESTABLECIMIENTO DE SALUD DE ESSALUD</t>
  </si>
  <si>
    <t>H.I</t>
  </si>
  <si>
    <t>H.III</t>
  </si>
  <si>
    <t>CONO SUR - CHIMBOTE</t>
  </si>
  <si>
    <t>H.II</t>
  </si>
  <si>
    <t>H.N.</t>
  </si>
  <si>
    <t>MANUEL DE TORRES MUÐOZ - MOLLENDO</t>
  </si>
  <si>
    <t>CENTRO NAC.SALUD RENAL</t>
  </si>
  <si>
    <t>C.E.</t>
  </si>
  <si>
    <t>CENTRO MEDICO PICHARI</t>
  </si>
  <si>
    <t>ANTONIO SKRABONJA ANTOSICH</t>
  </si>
  <si>
    <t>H.IV</t>
  </si>
  <si>
    <t>INSTITUTO NACIONAL DEL CORAZON</t>
  </si>
  <si>
    <t>RAMIRO PRIALE PRIALE - HUANCAYO</t>
  </si>
  <si>
    <t>H.DE ALTA COMPLEJIDAD VIRGEN DE LA PUERTA</t>
  </si>
  <si>
    <t>H.I.</t>
  </si>
  <si>
    <t>VICTOR SOLES GARCIA - VIRU</t>
  </si>
  <si>
    <t>VICTOR ALFREDO LAZO PERALTA - PTO. MALDONADO</t>
  </si>
  <si>
    <t>INST. PERUANO OFTALMOLOGICO</t>
  </si>
  <si>
    <t>MIGUEL CRUZADO VERA - PAITA</t>
  </si>
  <si>
    <t>AURELIO DIAZ UFANO Y PERAL - SJ LURIGANCHO</t>
  </si>
  <si>
    <t>JORGE VOTO BERNALES CORPANCHO - STA. ANITA</t>
  </si>
  <si>
    <t>CARLOS ALCANTARA BUTERFIELD - LA MOLINA</t>
  </si>
  <si>
    <t>H.E GUILLERMO KAELIN DE LA FUENTE</t>
  </si>
  <si>
    <t>ULDARICO ROCCA FERNANDEZ - VILLA EL SALVADOR</t>
  </si>
  <si>
    <t>CARLOS ALBERTO CORTEZ JIMENEZ - TUMBES</t>
  </si>
  <si>
    <t>C.A.P.III</t>
  </si>
  <si>
    <t>METROPOLITANO DE PUNO</t>
  </si>
  <si>
    <t>POL. RIMAC</t>
  </si>
  <si>
    <t>LOS OLIVOS</t>
  </si>
  <si>
    <t>H. I</t>
  </si>
  <si>
    <t>C.A.P.I</t>
  </si>
  <si>
    <t>C.A.P.II</t>
  </si>
  <si>
    <t>CONO SUR</t>
  </si>
  <si>
    <t>VICTOR PANTA RODRIGUEZ</t>
  </si>
  <si>
    <t>MANUEL DE TORRES MUÑOZ</t>
  </si>
  <si>
    <t>CARLOS TUPPIA GARCIA GODOS</t>
  </si>
  <si>
    <t>SAN MIGUEL.</t>
  </si>
  <si>
    <t>BAÑOS DEL INCA</t>
  </si>
  <si>
    <t>METROPOLITANO.</t>
  </si>
  <si>
    <t>PAUCARTAMBO.</t>
  </si>
  <si>
    <t>SAN FRANCISCO.</t>
  </si>
  <si>
    <t>PAMPAS.</t>
  </si>
  <si>
    <t>BAÑOS</t>
  </si>
  <si>
    <t>ANTONIO SKRABONJA ANTONCICH</t>
  </si>
  <si>
    <t>LA TINGUIÑA</t>
  </si>
  <si>
    <t>ENRRIQUEZ ENCINAS FRANCO</t>
  </si>
  <si>
    <t>JULIACA.</t>
  </si>
  <si>
    <t>HOSP. SELVA CENTRAL ENF. TROPICALES</t>
  </si>
  <si>
    <t>RAMIRO PRIALE PRIALE</t>
  </si>
  <si>
    <t>ALTA COMPLEJ. VIRGEN DE LA PUERTA</t>
  </si>
  <si>
    <t>VICTOR SOLES GARCIA</t>
  </si>
  <si>
    <t>IQUITOS.</t>
  </si>
  <si>
    <t>HOSPITAL PRIVADO DEL PERÚ</t>
  </si>
  <si>
    <t>INSTITUTO PERUANO DE OFTALMOLOGIA</t>
  </si>
  <si>
    <t>MIGUEL CRUZADO VERA</t>
  </si>
  <si>
    <t>AURELIO DIAZ UFANO Y PERAL</t>
  </si>
  <si>
    <t>FRANCISCO PIZARRO</t>
  </si>
  <si>
    <t>IPRESS SAN JUAN DE DIOS</t>
  </si>
  <si>
    <t>IPRESS SAN MIGUEL ARCANGEL</t>
  </si>
  <si>
    <t>JORGE VOTO BERNALES CORPANCHO</t>
  </si>
  <si>
    <t>CAÑETE</t>
  </si>
  <si>
    <t>CARLOS ALCANTARA BUTERFIELD</t>
  </si>
  <si>
    <t>CENTRAL DE PREVENCION LARCO</t>
  </si>
  <si>
    <t>CENTRO DE ATENCION INTEGRAL DE DIABETES E HIPERTENSION</t>
  </si>
  <si>
    <t>GUILLERMO KAELIN DE LA FUENTE.</t>
  </si>
  <si>
    <t>IPRESS BARRANCO</t>
  </si>
  <si>
    <t>IPRESS JESUS MARÍA</t>
  </si>
  <si>
    <t>IPRESS MAGDALENA</t>
  </si>
  <si>
    <t>IPRESS VILLA SALUD</t>
  </si>
  <si>
    <t>JUAN JOSE RODRIGUEZ LAZO</t>
  </si>
  <si>
    <t>SAN ISIDRO.</t>
  </si>
  <si>
    <t>SAN JUAN DE MIRAFLORES</t>
  </si>
  <si>
    <t>SANTA CRUZ.</t>
  </si>
  <si>
    <t>ULDARICO ROCCA FERNANDEZ</t>
  </si>
  <si>
    <t>ALBERTO LEOPOLDO BARTON THOMPSON.</t>
  </si>
  <si>
    <t>GUSTAVO LANATTA LUJAN</t>
  </si>
  <si>
    <t>LIMA NORTE-CALLAO LUIS NEGREIROS VEGA</t>
  </si>
  <si>
    <t>MARINO MOLINA SCIPPA</t>
  </si>
  <si>
    <t>OCTAVIO MONGRUT MUÑOZ</t>
  </si>
  <si>
    <t>PEDRO REYES BARBOZA</t>
  </si>
  <si>
    <t>LUIS PALZA LEVANO</t>
  </si>
  <si>
    <t>OSCAR FERNANDEZ DAVILA VELEZ</t>
  </si>
  <si>
    <t>CARLOS ALBERTO CORTEZ JIMENEZ</t>
  </si>
  <si>
    <t>H. III</t>
  </si>
  <si>
    <t>H. II</t>
  </si>
  <si>
    <t>H. N.</t>
  </si>
  <si>
    <t>INST.</t>
  </si>
  <si>
    <t>H. IV</t>
  </si>
  <si>
    <t>AÑO 2020</t>
  </si>
  <si>
    <t>TOTAL-20</t>
  </si>
  <si>
    <t>MIRAFLORES</t>
  </si>
  <si>
    <t>BAYOVAR</t>
  </si>
  <si>
    <t>SAN CARLOS</t>
  </si>
  <si>
    <t>METROPOLITANO TARAPOTO</t>
  </si>
  <si>
    <t>SAN NICOLAS</t>
  </si>
  <si>
    <t>SAN PEDRO</t>
  </si>
  <si>
    <t>SMARTINPORRES</t>
  </si>
  <si>
    <t>H UNIPIURA</t>
  </si>
  <si>
    <t>CLINICA INMACULADA CONCEPCION</t>
  </si>
</sst>
</file>

<file path=xl/styles.xml><?xml version="1.0" encoding="utf-8"?>
<styleSheet xmlns="http://schemas.openxmlformats.org/spreadsheetml/2006/main">
  <numFmts count="36">
    <numFmt numFmtId="5" formatCode="&quot;S/&quot;#,##0;\-&quot;S/&quot;#,##0"/>
    <numFmt numFmtId="6" formatCode="&quot;S/&quot;#,##0;[Red]\-&quot;S/&quot;#,##0"/>
    <numFmt numFmtId="7" formatCode="&quot;S/&quot;#,##0.00;\-&quot;S/&quot;#,##0.00"/>
    <numFmt numFmtId="8" formatCode="&quot;S/&quot;#,##0.00;[Red]\-&quot;S/&quot;#,##0.00"/>
    <numFmt numFmtId="42" formatCode="_-&quot;S/&quot;* #,##0_-;\-&quot;S/&quot;* #,##0_-;_-&quot;S/&quot;* &quot;-&quot;_-;_-@_-"/>
    <numFmt numFmtId="41" formatCode="_-* #,##0_-;\-* #,##0_-;_-* &quot;-&quot;_-;_-@_-"/>
    <numFmt numFmtId="44" formatCode="_-&quot;S/&quot;* #,##0.00_-;\-&quot;S/&quot;* #,##0.00_-;_-&quot;S/&quot;* &quot;-&quot;??_-;_-@_-"/>
    <numFmt numFmtId="43" formatCode="_-* #,##0.00_-;\-* #,##0.00_-;_-* &quot;-&quot;??_-;_-@_-"/>
    <numFmt numFmtId="164" formatCode="&quot;S/&quot;\ #,##0;&quot;S/&quot;\ \-#,##0"/>
    <numFmt numFmtId="165" formatCode="&quot;S/&quot;\ #,##0;[Red]&quot;S/&quot;\ \-#,##0"/>
    <numFmt numFmtId="166" formatCode="&quot;S/&quot;\ #,##0.00;&quot;S/&quot;\ \-#,##0.00"/>
    <numFmt numFmtId="167" formatCode="&quot;S/&quot;\ #,##0.00;[Red]&quot;S/&quot;\ \-#,##0.00"/>
    <numFmt numFmtId="168" formatCode="_ &quot;S/&quot;\ * #,##0_ ;_ &quot;S/&quot;\ * \-#,##0_ ;_ &quot;S/&quot;\ * &quot;-&quot;_ ;_ @_ "/>
    <numFmt numFmtId="169" formatCode="_ * #,##0_ ;_ * \-#,##0_ ;_ * &quot;-&quot;_ ;_ @_ "/>
    <numFmt numFmtId="170" formatCode="_ &quot;S/&quot;\ * #,##0.00_ ;_ &quot;S/&quot;\ * \-#,##0.00_ ;_ &quot;S/&quot;\ * &quot;-&quot;??_ ;_ @_ "/>
    <numFmt numFmtId="171" formatCode="_ * #,##0.00_ ;_ * \-#,##0.00_ ;_ * &quot;-&quot;??_ ;_ @_ "/>
    <numFmt numFmtId="172" formatCode="&quot;S/.&quot;#,##0;\-&quot;S/.&quot;#,##0"/>
    <numFmt numFmtId="173" formatCode="&quot;S/.&quot;#,##0;[Red]\-&quot;S/.&quot;#,##0"/>
    <numFmt numFmtId="174" formatCode="&quot;S/.&quot;#,##0.00;\-&quot;S/.&quot;#,##0.00"/>
    <numFmt numFmtId="175" formatCode="&quot;S/.&quot;#,##0.00;[Red]\-&quot;S/.&quot;#,##0.00"/>
    <numFmt numFmtId="176" formatCode="_-&quot;S/.&quot;* #,##0_-;\-&quot;S/.&quot;* #,##0_-;_-&quot;S/.&quot;* &quot;-&quot;_-;_-@_-"/>
    <numFmt numFmtId="177" formatCode="_-&quot;S/.&quot;* #,##0.00_-;\-&quot;S/.&quot;* #,##0.00_-;_-&quot;S/.&quot;* &quot;-&quot;??_-;_-@_-"/>
    <numFmt numFmtId="178" formatCode="&quot;S/.&quot;\ #,##0;&quot;S/.&quot;\ \-#,##0"/>
    <numFmt numFmtId="179" formatCode="&quot;S/.&quot;\ #,##0;[Red]&quot;S/.&quot;\ \-#,##0"/>
    <numFmt numFmtId="180" formatCode="&quot;S/.&quot;\ #,##0.00;&quot;S/.&quot;\ \-#,##0.00"/>
    <numFmt numFmtId="181" formatCode="&quot;S/.&quot;\ #,##0.00;[Red]&quot;S/.&quot;\ \-#,##0.00"/>
    <numFmt numFmtId="182" formatCode="_ &quot;S/.&quot;\ * #,##0_ ;_ &quot;S/.&quot;\ * \-#,##0_ ;_ &quot;S/.&quot;\ * &quot;-&quot;_ ;_ @_ "/>
    <numFmt numFmtId="183" formatCode="_ &quot;S/.&quot;\ * #,##0.00_ ;_ &quot;S/.&quot;\ * \-#,##0.00_ ;_ &quot;S/.&quot;\ * &quot;-&quot;??_ ;_ @_ "/>
    <numFmt numFmtId="184" formatCode="0.0"/>
    <numFmt numFmtId="185" formatCode="#,##0.0"/>
    <numFmt numFmtId="186" formatCode="0.000"/>
    <numFmt numFmtId="187" formatCode="0.000000"/>
    <numFmt numFmtId="188" formatCode="0.00000"/>
    <numFmt numFmtId="189" formatCode="0.0000"/>
    <numFmt numFmtId="190" formatCode="0.0000000"/>
    <numFmt numFmtId="191" formatCode="#,##0.000"/>
  </numFmts>
  <fonts count="6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8"/>
      <name val="Arial Narrow"/>
      <family val="2"/>
    </font>
    <font>
      <b/>
      <sz val="10"/>
      <color indexed="57"/>
      <name val="Arial"/>
      <family val="2"/>
    </font>
    <font>
      <b/>
      <sz val="18"/>
      <color indexed="12"/>
      <name val="Arial Narrow"/>
      <family val="2"/>
    </font>
    <font>
      <b/>
      <sz val="14"/>
      <color indexed="12"/>
      <name val="Arial Narrow"/>
      <family val="2"/>
    </font>
    <font>
      <b/>
      <sz val="12"/>
      <color indexed="12"/>
      <name val="Arial Narrow"/>
      <family val="2"/>
    </font>
    <font>
      <b/>
      <sz val="8"/>
      <color indexed="9"/>
      <name val="Arial"/>
      <family val="2"/>
    </font>
    <font>
      <u val="single"/>
      <sz val="10"/>
      <color indexed="12"/>
      <name val="TheSansCorrespondence"/>
      <family val="0"/>
    </font>
    <font>
      <b/>
      <u val="single"/>
      <sz val="10"/>
      <color indexed="12"/>
      <name val="TheSansCorrespondence"/>
      <family val="0"/>
    </font>
    <font>
      <b/>
      <sz val="10"/>
      <name val="Arial"/>
      <family val="2"/>
    </font>
    <font>
      <sz val="18"/>
      <name val="Webdings"/>
      <family val="1"/>
      <charset val="2"/>
    </font>
    <font>
      <b/>
      <sz val="16"/>
      <color indexed="12"/>
      <name val="Arial Narrow"/>
      <family val="2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1"/>
      <color indexed="18"/>
      <name val="Arial Narrow"/>
      <family val="2"/>
    </font>
    <font>
      <sz val="11"/>
      <name val="Arial Narrow"/>
      <family val="2"/>
    </font>
    <font>
      <b/>
      <sz val="11"/>
      <color indexed="18"/>
      <name val="Arial Narrow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 val="single"/>
      <sz val="11"/>
      <color indexed="2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indexed="18"/>
      <name val="Arial Narrow"/>
      <family val="2"/>
    </font>
    <font>
      <b/>
      <sz val="14"/>
      <name val="Calibri"/>
      <family val="2"/>
    </font>
    <font>
      <sz val="8"/>
      <name val="Segoe UI"/>
      <family val="2"/>
    </font>
    <font>
      <sz val="14"/>
      <color indexed="9"/>
      <name val="Calibri"/>
      <family val="0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3" tint="-0.24997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u val="single"/>
      <sz val="11"/>
      <color theme="11"/>
      <name val="Calibri"/>
      <family val="2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double">
        <color indexed="9"/>
      </top>
      <bottom style="double">
        <color indexed="9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>
        <color indexed="0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/>
      <right/>
      <top/>
      <bottom style="thin">
        <color theme="4" tint="0.39998"/>
      </bottom>
    </border>
    <border>
      <left style="thin">
        <color theme="0" tint="-0.14996"/>
      </left>
      <right style="thin">
        <color theme="0" tint="-0.14996"/>
      </right>
      <top style="thin">
        <color theme="0" tint="-0.14996"/>
      </top>
      <bottom style="thin">
        <color theme="0" tint="-0.14996"/>
      </bottom>
    </border>
    <border>
      <left style="thin">
        <color theme="0" tint="-0.14996"/>
      </left>
      <right style="thin">
        <color theme="0" tint="-0.14996"/>
      </right>
      <top style="thin">
        <color theme="0" tint="-0.14993"/>
      </top>
      <bottom style="thin">
        <color theme="0" tint="-0.14993"/>
      </bottom>
    </border>
    <border>
      <left style="thin">
        <color theme="0" tint="-0.14996"/>
      </left>
      <right style="thin">
        <color theme="0" tint="-0.14996"/>
      </right>
      <top style="thin">
        <color theme="0" tint="-0.14993"/>
      </top>
      <bottom style="thin">
        <color theme="0" tint="-0.14996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double">
        <color indexed="9"/>
      </left>
      <right>
        <color indexed="0"/>
      </right>
      <top style="double">
        <color indexed="9"/>
      </top>
      <bottom style="double">
        <color indexed="9"/>
      </bottom>
    </border>
    <border>
      <left>
        <color indexed="0"/>
      </left>
      <right style="double">
        <color indexed="9"/>
      </right>
      <top style="double">
        <color indexed="9"/>
      </top>
      <bottom style="double">
        <color indexed="9"/>
      </bottom>
    </border>
    <border>
      <left>
        <color indexed="0"/>
      </left>
      <right>
        <color indexed="0"/>
      </right>
      <top>
        <color indexed="0"/>
      </top>
      <bottom style="double">
        <color indexed="9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63" fillId="20" borderId="0" applyNumberFormat="0" applyBorder="0" applyAlignment="0" applyProtection="0"/>
    <xf numFmtId="0" fontId="62" fillId="21" borderId="1" applyNumberFormat="0" applyAlignment="0" applyProtection="0"/>
    <xf numFmtId="0" fontId="61" fillId="22" borderId="2" applyNumberFormat="0" applyAlignment="0" applyProtection="0"/>
    <xf numFmtId="0" fontId="60" fillId="0" borderId="3" applyNumberFormat="0" applyFill="0" applyAlignment="0" applyProtection="0"/>
    <xf numFmtId="0" fontId="59" fillId="0" borderId="4" applyNumberFormat="0" applyFill="0" applyAlignment="0" applyProtection="0"/>
    <xf numFmtId="0" fontId="48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7" fillId="29" borderId="1" applyNumberFormat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30" borderId="0" applyNumberFormat="0" applyBorder="0" applyAlignment="0" applyProtection="0"/>
    <xf numFmtId="171" fontId="0" fillId="0" borderId="0" applyFill="0" applyBorder="0" applyAlignment="0" applyProtection="0"/>
    <xf numFmtId="169" fontId="0" fillId="0" borderId="0" applyFill="0" applyBorder="0" applyAlignment="0" applyProtection="0"/>
    <xf numFmtId="183" fontId="0" fillId="0" borderId="0" applyFill="0" applyBorder="0" applyAlignment="0" applyProtection="0"/>
    <xf numFmtId="182" fontId="0" fillId="0" borderId="0" applyFill="0" applyBorder="0" applyAlignment="0" applyProtection="0"/>
    <xf numFmtId="0" fontId="54" fillId="31" borderId="0" applyNumberFormat="0" applyBorder="0" applyAlignment="0" applyProtection="0"/>
    <xf numFmtId="0" fontId="0" fillId="32" borderId="5" applyNumberFormat="0" applyAlignment="0" applyProtection="0"/>
    <xf numFmtId="9" fontId="0" fillId="0" borderId="0" applyFill="0" applyBorder="0" applyAlignment="0" applyProtection="0"/>
    <xf numFmtId="0" fontId="53" fillId="21" borderId="6" applyNumberFormat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7" applyNumberFormat="0" applyFill="0" applyAlignment="0" applyProtection="0"/>
    <xf numFmtId="0" fontId="48" fillId="0" borderId="8" applyNumberFormat="0" applyFill="0" applyAlignment="0" applyProtection="0"/>
    <xf numFmtId="0" fontId="47" fillId="0" borderId="9" applyNumberFormat="0" applyFill="0" applyAlignment="0" applyProtection="0"/>
  </cellStyleXfs>
  <cellXfs count="105">
    <xf numFmtId="0" fontId="0" fillId="0" borderId="0" xfId="0" applyFont="1" applyAlignment="1">
      <alignment/>
    </xf>
    <xf numFmtId="0" fontId="47" fillId="0" borderId="0" xfId="0" applyFont="1" applyAlignment="1">
      <alignment/>
    </xf>
    <xf numFmtId="0" fontId="47" fillId="8" borderId="1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/>
    </xf>
    <xf numFmtId="0" fontId="0" fillId="0" borderId="0" xfId="0" applyFont="1" applyAlignment="1" applyProtection="1">
      <alignment/>
      <protection locked="0"/>
    </xf>
    <xf numFmtId="0" fontId="2" fillId="0" borderId="0" xfId="0" applyFont="1" applyAlignment="1" applyProtection="1">
      <alignment/>
      <protection locked="0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11" xfId="46" applyFill="1" applyBorder="1" applyAlignment="1" applyProtection="1">
      <alignment horizontal="center" vertical="center"/>
      <protection/>
    </xf>
    <xf numFmtId="0" fontId="9" fillId="33" borderId="11" xfId="46" applyFill="1" applyBorder="1" applyAlignment="1" applyProtection="1">
      <alignment vertical="center"/>
      <protection/>
    </xf>
    <xf numFmtId="2" fontId="11" fillId="33" borderId="11" xfId="0" applyNumberFormat="1" applyFont="1" applyFill="1" applyBorder="1" applyAlignment="1">
      <alignment horizontal="center" vertical="center"/>
    </xf>
    <xf numFmtId="184" fontId="11" fillId="33" borderId="11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right" vertical="center"/>
      <protection locked="0"/>
    </xf>
    <xf numFmtId="0" fontId="12" fillId="0" borderId="11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vertical="center"/>
    </xf>
    <xf numFmtId="0" fontId="0" fillId="34" borderId="0" xfId="0" applyFont="1" applyFill="1" applyAlignment="1">
      <alignment vertical="center"/>
    </xf>
    <xf numFmtId="0" fontId="2" fillId="35" borderId="12" xfId="0" applyFont="1" applyFill="1" applyBorder="1" applyAlignment="1" applyProtection="1">
      <alignment vertical="center"/>
      <protection locked="0"/>
    </xf>
    <xf numFmtId="0" fontId="0" fillId="36" borderId="13" xfId="0" applyFont="1" applyFill="1" applyBorder="1" applyAlignment="1" applyProtection="1">
      <alignment horizontal="right" vertical="center"/>
      <protection locked="0"/>
    </xf>
    <xf numFmtId="0" fontId="0" fillId="36" borderId="12" xfId="0" applyFont="1" applyFill="1" applyBorder="1" applyAlignment="1" applyProtection="1">
      <alignment vertical="center"/>
      <protection locked="0"/>
    </xf>
    <xf numFmtId="0" fontId="0" fillId="35" borderId="0" xfId="0" applyFont="1" applyFill="1" applyAlignment="1" applyProtection="1">
      <alignment horizontal="right" vertical="center"/>
      <protection locked="0"/>
    </xf>
    <xf numFmtId="0" fontId="0" fillId="37" borderId="0" xfId="0" applyFont="1" applyFill="1" applyAlignment="1" applyProtection="1">
      <alignment vertical="center"/>
      <protection locked="0"/>
    </xf>
    <xf numFmtId="0" fontId="0" fillId="38" borderId="12" xfId="0" applyFont="1" applyFill="1" applyBorder="1" applyAlignment="1" applyProtection="1">
      <alignment vertical="center"/>
      <protection locked="0"/>
    </xf>
    <xf numFmtId="0" fontId="0" fillId="39" borderId="0" xfId="0" applyFont="1" applyFill="1" applyAlignment="1" applyProtection="1">
      <alignment vertical="center"/>
      <protection locked="0"/>
    </xf>
    <xf numFmtId="0" fontId="0" fillId="36" borderId="0" xfId="0" applyFont="1" applyFill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 quotePrefix="1">
      <alignment vertical="center"/>
    </xf>
    <xf numFmtId="0" fontId="15" fillId="0" borderId="10" xfId="0" applyFont="1" applyBorder="1" applyAlignment="1">
      <alignment horizontal="center" vertical="center"/>
    </xf>
    <xf numFmtId="0" fontId="16" fillId="36" borderId="14" xfId="0" applyFont="1" applyFill="1" applyBorder="1" applyAlignment="1">
      <alignment horizontal="left" vertical="center" indent="1"/>
    </xf>
    <xf numFmtId="0" fontId="16" fillId="36" borderId="10" xfId="0" applyFont="1" applyFill="1" applyBorder="1" applyAlignment="1">
      <alignment horizontal="justify" vertical="center"/>
    </xf>
    <xf numFmtId="0" fontId="15" fillId="0" borderId="14" xfId="0" applyFont="1" applyBorder="1" applyAlignment="1">
      <alignment horizontal="center" vertical="center"/>
    </xf>
    <xf numFmtId="17" fontId="47" fillId="8" borderId="10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43" fillId="40" borderId="0" xfId="0" applyFont="1" applyFill="1" applyAlignment="1">
      <alignment horizontal="left"/>
    </xf>
    <xf numFmtId="0" fontId="0" fillId="0" borderId="0" xfId="0" applyNumberFormat="1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/>
    </xf>
    <xf numFmtId="2" fontId="0" fillId="0" borderId="0" xfId="0" applyNumberFormat="1" applyFont="1" applyAlignment="1">
      <alignment/>
    </xf>
    <xf numFmtId="2" fontId="47" fillId="0" borderId="0" xfId="0" applyNumberFormat="1" applyFont="1" applyAlignment="1">
      <alignment/>
    </xf>
    <xf numFmtId="0" fontId="43" fillId="0" borderId="0" xfId="0" applyFont="1" applyFill="1" applyAlignment="1">
      <alignment/>
    </xf>
    <xf numFmtId="2" fontId="43" fillId="0" borderId="0" xfId="0" applyNumberFormat="1" applyFont="1" applyFill="1" applyAlignment="1">
      <alignment horizontal="center"/>
    </xf>
    <xf numFmtId="0" fontId="43" fillId="19" borderId="15" xfId="0" applyFont="1" applyFill="1" applyBorder="1" applyAlignment="1">
      <alignment horizontal="left"/>
    </xf>
    <xf numFmtId="0" fontId="43" fillId="19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46" fillId="8" borderId="10" xfId="0" applyFont="1" applyFill="1" applyBorder="1" applyAlignment="1">
      <alignment horizontal="left"/>
    </xf>
    <xf numFmtId="0" fontId="47" fillId="0" borderId="0" xfId="0" applyFont="1" applyAlignment="1">
      <alignment horizontal="left"/>
    </xf>
    <xf numFmtId="0" fontId="43" fillId="19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0" fontId="43" fillId="19" borderId="0" xfId="0" applyFont="1" applyFill="1" applyBorder="1" applyAlignment="1">
      <alignment horizontal="left"/>
    </xf>
    <xf numFmtId="0" fontId="19" fillId="0" borderId="16" xfId="0" applyFont="1" applyBorder="1" applyAlignment="1" applyProtection="1">
      <alignment horizontal="center" vertical="top" wrapText="1" readingOrder="1"/>
      <protection locked="0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16" xfId="0" applyFont="1" applyBorder="1" applyAlignment="1">
      <alignment horizontal="left" indent="1"/>
    </xf>
    <xf numFmtId="0" fontId="19" fillId="0" borderId="16" xfId="0" applyFont="1" applyBorder="1" applyAlignment="1" applyProtection="1">
      <alignment horizontal="left" vertical="top" wrapText="1" readingOrder="1"/>
      <protection locked="0"/>
    </xf>
    <xf numFmtId="0" fontId="10" fillId="33" borderId="11" xfId="46" applyFont="1" applyFill="1" applyBorder="1" applyAlignment="1" applyProtection="1">
      <alignment horizontal="left" vertical="center" indent="2"/>
      <protection/>
    </xf>
    <xf numFmtId="0" fontId="12" fillId="0" borderId="11" xfId="0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46" fillId="8" borderId="10" xfId="0" applyFont="1" applyFill="1" applyBorder="1" applyAlignment="1">
      <alignment horizontal="center"/>
    </xf>
    <xf numFmtId="0" fontId="19" fillId="0" borderId="17" xfId="0" applyFont="1" applyBorder="1" applyAlignment="1" applyProtection="1">
      <alignment horizontal="center" vertical="top" wrapText="1" readingOrder="1"/>
      <protection locked="0"/>
    </xf>
    <xf numFmtId="0" fontId="19" fillId="0" borderId="17" xfId="0" applyFont="1" applyBorder="1" applyAlignment="1" applyProtection="1">
      <alignment horizontal="left" vertical="top" wrapText="1" readingOrder="1"/>
      <protection locked="0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4" fontId="43" fillId="12" borderId="19" xfId="0" applyNumberFormat="1" applyFont="1" applyFill="1" applyBorder="1" applyAlignment="1">
      <alignment horizontal="center"/>
    </xf>
    <xf numFmtId="4" fontId="0" fillId="0" borderId="0" xfId="0" applyNumberFormat="1" applyFont="1" applyAlignment="1">
      <alignment/>
    </xf>
    <xf numFmtId="4" fontId="43" fillId="19" borderId="0" xfId="0" applyNumberFormat="1" applyFont="1" applyFill="1" applyAlignment="1">
      <alignment horizontal="center"/>
    </xf>
    <xf numFmtId="4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left" wrapText="1" indent="1"/>
    </xf>
    <xf numFmtId="185" fontId="43" fillId="12" borderId="19" xfId="0" applyNumberFormat="1" applyFont="1" applyFill="1" applyBorder="1" applyAlignment="1">
      <alignment horizontal="center"/>
    </xf>
    <xf numFmtId="185" fontId="0" fillId="0" borderId="0" xfId="0" applyNumberFormat="1" applyFont="1" applyAlignment="1">
      <alignment/>
    </xf>
    <xf numFmtId="185" fontId="43" fillId="19" borderId="0" xfId="0" applyNumberFormat="1" applyFont="1" applyFill="1" applyAlignment="1">
      <alignment horizontal="center"/>
    </xf>
    <xf numFmtId="185" fontId="0" fillId="0" borderId="16" xfId="0" applyNumberFormat="1" applyFont="1" applyBorder="1" applyAlignment="1">
      <alignment horizontal="center"/>
    </xf>
    <xf numFmtId="2" fontId="43" fillId="12" borderId="10" xfId="0" applyNumberFormat="1" applyFont="1" applyFill="1" applyBorder="1" applyAlignment="1">
      <alignment horizontal="center"/>
    </xf>
    <xf numFmtId="2" fontId="43" fillId="12" borderId="19" xfId="0" applyNumberFormat="1" applyFont="1" applyFill="1" applyBorder="1" applyAlignment="1">
      <alignment horizontal="center"/>
    </xf>
    <xf numFmtId="2" fontId="43" fillId="19" borderId="0" xfId="0" applyNumberFormat="1" applyFont="1" applyFill="1" applyAlignment="1">
      <alignment horizontal="center"/>
    </xf>
    <xf numFmtId="2" fontId="0" fillId="0" borderId="16" xfId="0" applyNumberFormat="1" applyFont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8" fillId="41" borderId="22" xfId="0" applyFont="1" applyFill="1" applyBorder="1" applyAlignment="1">
      <alignment horizontal="center" vertical="center"/>
    </xf>
    <xf numFmtId="0" fontId="8" fillId="41" borderId="11" xfId="0" applyFont="1" applyFill="1" applyBorder="1" applyAlignment="1">
      <alignment horizontal="center" vertical="center"/>
    </xf>
    <xf numFmtId="0" fontId="8" fillId="41" borderId="2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5" fillId="0" borderId="24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/>
    </xf>
    <xf numFmtId="0" fontId="43" fillId="12" borderId="20" xfId="0" applyFont="1" applyFill="1" applyBorder="1" applyAlignment="1">
      <alignment horizontal="center"/>
    </xf>
    <xf numFmtId="0" fontId="43" fillId="12" borderId="21" xfId="0" applyFont="1" applyFill="1" applyBorder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 wrapText="1"/>
    </xf>
    <xf numFmtId="0" fontId="43" fillId="12" borderId="10" xfId="0" applyFont="1" applyFill="1" applyBorder="1" applyAlignment="1">
      <alignment horizontal="center"/>
    </xf>
  </cellXfs>
  <cellStyles count="49">
    <cellStyle name="Normal" xfId="0" builtinId="0"/>
    <cellStyle name="20% - Énfasis1" xfId="15"/>
    <cellStyle name="20% - Énfasis2" xfId="16"/>
    <cellStyle name="20% - Énfasis3" xfId="17"/>
    <cellStyle name="20% - Énfasis4" xfId="18"/>
    <cellStyle name="20% - Énfasis5" xfId="19"/>
    <cellStyle name="20% - Énfasis6" xfId="20"/>
    <cellStyle name="40% - Énfasis1" xfId="21"/>
    <cellStyle name="40% - Énfasis2" xfId="22"/>
    <cellStyle name="40% - Énfasis3" xfId="23"/>
    <cellStyle name="40% - Énfasis4" xfId="24"/>
    <cellStyle name="40% - Énfasis5" xfId="25"/>
    <cellStyle name="40% - Énfasis6" xfId="26"/>
    <cellStyle name="60% - Énfasis1" xfId="27"/>
    <cellStyle name="60% - Énfasis2" xfId="28"/>
    <cellStyle name="60% - Énfasis3" xfId="29"/>
    <cellStyle name="60% - Énfasis4" xfId="30"/>
    <cellStyle name="60% - Énfasis5" xfId="31"/>
    <cellStyle name="60% - Énfasis6" xfId="32"/>
    <cellStyle name="Bueno" xfId="33"/>
    <cellStyle name="Cálculo" xfId="34"/>
    <cellStyle name="Celda de comprobación" xfId="35"/>
    <cellStyle name="Celda vinculada" xfId="36"/>
    <cellStyle name="Encabezado 1" xfId="37"/>
    <cellStyle name="Encabezado 4" xfId="38"/>
    <cellStyle name="Énfasis1" xfId="39"/>
    <cellStyle name="Énfasis2" xfId="40"/>
    <cellStyle name="Énfasis3" xfId="41"/>
    <cellStyle name="Énfasis4" xfId="42"/>
    <cellStyle name="Énfasis5" xfId="43"/>
    <cellStyle name="Énfasis6" xfId="44"/>
    <cellStyle name="Entrada" xfId="45"/>
    <cellStyle name="Hyperlink" xfId="46" builtinId="8"/>
    <cellStyle name="Followed Hyperlink" xfId="47" builtinId="9"/>
    <cellStyle name="Incorrecto" xfId="48"/>
    <cellStyle name="Comma" xfId="49" builtinId="3"/>
    <cellStyle name="Comma [0]" xfId="50" builtinId="6"/>
    <cellStyle name="Currency" xfId="51" builtinId="4"/>
    <cellStyle name="Currency [0]" xfId="52" builtinId="7"/>
    <cellStyle name="Neutral" xfId="53"/>
    <cellStyle name="Notas" xfId="54"/>
    <cellStyle name="Percent" xfId="55" builtinId="5"/>
    <cellStyle name="Salida" xfId="56"/>
    <cellStyle name="Texto de advertencia" xfId="57"/>
    <cellStyle name="Texto explicativo" xfId="58"/>
    <cellStyle name="Título" xfId="59"/>
    <cellStyle name="Título 2" xfId="60"/>
    <cellStyle name="Título 3" xfId="61"/>
    <cellStyle name="Total" xfId="62"/>
  </cellStyles>
  <dxfs count="6">
    <dxf>
      <font>
        <b/>
        <i val="0"/>
        <color indexed="10"/>
      </font>
      <fill>
        <patternFill>
          <bgColor indexed="44"/>
        </patternFill>
      </fill>
      <border/>
    </dxf>
    <dxf>
      <font>
        <b/>
        <i val="0"/>
        <color indexed="51"/>
      </font>
      <fill>
        <patternFill>
          <bgColor indexed="44"/>
        </patternFill>
      </fill>
      <border/>
    </dxf>
    <dxf>
      <font>
        <b/>
        <i val="0"/>
        <color indexed="57"/>
      </font>
      <fill>
        <patternFill>
          <bgColor indexed="44"/>
        </patternFill>
      </fill>
      <border/>
    </dxf>
    <dxf>
      <font>
        <b/>
        <i val="0"/>
        <color rgb="FF339966"/>
      </font>
      <fill>
        <patternFill>
          <bgColor rgb="FF99CCFF"/>
        </patternFill>
      </fill>
    </dxf>
    <dxf>
      <font>
        <b/>
        <i val="0"/>
        <color rgb="FFFFCC00"/>
      </font>
      <fill>
        <patternFill>
          <bgColor rgb="FF99CCFF"/>
        </patternFill>
      </fill>
    </dxf>
    <dxf>
      <font>
        <b/>
        <i val="0"/>
        <color rgb="FFFF0000"/>
      </font>
      <fill>
        <patternFill>
          <bgColor rgb="FF99CC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8" Type="http://schemas.openxmlformats.org/officeDocument/2006/relationships/externalLink" Target="externalLinks/externalLink1.xml" /><Relationship Id="rId4" Type="http://schemas.openxmlformats.org/officeDocument/2006/relationships/worksheet" Target="worksheets/sheet2.xml" /><Relationship Id="rId9" Type="http://schemas.openxmlformats.org/officeDocument/2006/relationships/externalLink" Target="externalLinks/externalLink2.xml" /><Relationship Id="rId6" Type="http://schemas.openxmlformats.org/officeDocument/2006/relationships/worksheet" Target="worksheets/sheet4.xml" /><Relationship Id="rId10" Type="http://schemas.openxmlformats.org/officeDocument/2006/relationships/calcChain" Target="calcChain.xml" /><Relationship Id="rId3" Type="http://schemas.openxmlformats.org/officeDocument/2006/relationships/worksheet" Target="worksheets/sheet1.xml" /><Relationship Id="rId7" Type="http://schemas.openxmlformats.org/officeDocument/2006/relationships/sharedStrings" Target="sharedStrings.xml" /></Relationships>
</file>

<file path=xl/ctrProps/ctrProp1.xml><?xml version="1.0" encoding="utf-8"?>
<formControlPr xmlns="http://schemas.microsoft.com/office/spreadsheetml/2009/9/main" objectType="Button" lockText="1"/>
</file>

<file path=xl/ctrProps/ctrProp2.xml><?xml version="1.0" encoding="utf-8"?>
<formControlPr xmlns="http://schemas.microsoft.com/office/spreadsheetml/2009/9/main" objectType="Button" lockText="1"/>
</file>

<file path=xl/ctrProps/ctrProp3.xml><?xml version="1.0" encoding="utf-8"?>
<formControlPr xmlns="http://schemas.microsoft.com/office/spreadsheetml/2009/9/main" objectType="Button" lockText="1"/>
</file>

<file path=xl/ctrProps/ctrProp4.xml><?xml version="1.0" encoding="utf-8"?>
<formControlPr xmlns="http://schemas.microsoft.com/office/spreadsheetml/2009/9/main" objectType="Button" lockText="1"/>
</file>

<file path=xl/ctrProps/ctrProp5.xml><?xml version="1.0" encoding="utf-8"?>
<formControlPr xmlns="http://schemas.microsoft.com/office/spreadsheetml/2009/9/main" objectType="Button" lockText="1"/>
</file>

<file path=xl/ctrProps/ctrProp6.xml><?xml version="1.0" encoding="utf-8"?>
<formControlPr xmlns="http://schemas.microsoft.com/office/spreadsheetml/2009/9/main" objectType="Button" lockText="1"/>
</file>

<file path=xl/ctrProps/ctrProp7.xml><?xml version="1.0" encoding="utf-8"?>
<formControlPr xmlns="http://schemas.microsoft.com/office/spreadsheetml/2009/9/main" objectType="Button" lockText="1"/>
</file>

<file path=xl/ctrProps/ctrProp8.xml><?xml version="1.0" encoding="utf-8"?>
<formControlPr xmlns="http://schemas.microsoft.com/office/spreadsheetml/2009/9/main" objectType="Button" lockText="1"/>
</file>

<file path=xl/ctrProps/ctrProp9.xml><?xml version="1.0" encoding="utf-8"?>
<formControlPr xmlns="http://schemas.microsoft.com/office/spreadsheetml/2009/9/main" objectType="Button" lockText="1"/>
</file>

<file path=xl/ctrProps/ctrProp10.xml><?xml version="1.0" encoding="utf-8"?>
<formControlPr xmlns="http://schemas.microsoft.com/office/spreadsheetml/2009/9/main" objectType="Button" lockText="1"/>
</file>

<file path=xl/ctrProps/ctrProp11.xml><?xml version="1.0" encoding="utf-8"?>
<formControlPr xmlns="http://schemas.microsoft.com/office/spreadsheetml/2009/9/main" objectType="Button" lockText="1"/>
</file>

<file path=xl/ctrProps/ctrProp12.xml><?xml version="1.0" encoding="utf-8"?>
<formControlPr xmlns="http://schemas.microsoft.com/office/spreadsheetml/2009/9/main" objectType="Button" lockText="1"/>
</file>

<file path=xl/ctrProps/ctrProp13.xml><?xml version="1.0" encoding="utf-8"?>
<formControlPr xmlns="http://schemas.microsoft.com/office/spreadsheetml/2009/9/main" objectType="Button" lockText="1"/>
</file>

<file path=xl/ctrProps/ctrProp14.xml><?xml version="1.0" encoding="utf-8"?>
<formControlPr xmlns="http://schemas.microsoft.com/office/spreadsheetml/2009/9/main" objectType="Button" lockText="1"/>
</file>

<file path=xl/ctrProps/ctrProp15.xml><?xml version="1.0" encoding="utf-8"?>
<formControlPr xmlns="http://schemas.microsoft.com/office/spreadsheetml/2009/9/main" objectType="Button" lockText="1"/>
</file>

<file path=xl/ctrProps/ctrProp16.xml><?xml version="1.0" encoding="utf-8"?>
<formControlPr xmlns="http://schemas.microsoft.com/office/spreadsheetml/2009/9/main" objectType="Button" lockText="1"/>
</file>

<file path=xl/ctrProps/ctr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hyperlink" Target="#Principal!A1" /><Relationship Id="rId2" Type="http://schemas.openxmlformats.org/officeDocument/2006/relationships/image" Target="../media/image2.emf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hyperlink" Target="#Principal!A1" /><Relationship Id="rId2" Type="http://schemas.openxmlformats.org/officeDocument/2006/relationships/image" Target="../media/image2.emf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hyperlink" Target="#Principal!A1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104924</xdr:colOff>
      <xdr:row>65495</xdr:row>
      <xdr:rowOff>0</xdr:rowOff>
    </xdr:from>
    <xdr:to>
      <xdr:col>8</xdr:col>
      <xdr:colOff>295424</xdr:colOff>
      <xdr:row>65497</xdr:row>
      <xdr:rowOff>114598</xdr:rowOff>
    </xdr:to>
    <xdr:pic>
      <xdr:nvPicPr>
        <xdr:cNvPr id="455" name="Object 4">
          <a:extLst>
            <a:ext uri="{FF2B5EF4-FFF2-40B4-BE49-F238E27FC236}">
              <a16:creationId xmlns:a16="http://schemas.microsoft.com/office/drawing/2014/main" id="{93d4f88d-93ae-497c-8951-c75c4ab4f4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62425" y="-2147483648"/>
          <a:ext cx="1362075" cy="495300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65510</xdr:row>
          <xdr:rowOff>66973</xdr:rowOff>
        </xdr:from>
        <xdr:to>
          <xdr:col>1</xdr:col>
          <xdr:colOff>323701</xdr:colOff>
          <xdr:row>65511</xdr:row>
          <xdr:rowOff>66973</xdr:rowOff>
        </xdr:to>
        <xdr:sp macro="[1]!CE_Recetas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63f297f-7c59-44c2-8e3b-2896fe1542e3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190500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65507</xdr:row>
          <xdr:rowOff>57299</xdr:rowOff>
        </xdr:from>
        <xdr:to>
          <xdr:col>1</xdr:col>
          <xdr:colOff>323701</xdr:colOff>
          <xdr:row>65508</xdr:row>
          <xdr:rowOff>66973</xdr:rowOff>
        </xdr:to>
        <xdr:sp macro="[1]!CE_Concentración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a804b69-b247-4f70-85ab-325c022d7655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200025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65515</xdr:row>
          <xdr:rowOff>57299</xdr:rowOff>
        </xdr:from>
        <xdr:to>
          <xdr:col>1</xdr:col>
          <xdr:colOff>323701</xdr:colOff>
          <xdr:row>65516</xdr:row>
          <xdr:rowOff>57299</xdr:rowOff>
        </xdr:to>
        <xdr:sp macro="[1]!H_Estancias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52604-deb8-40a2-a98a-4ee0ccccbbfd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190500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65516</xdr:row>
          <xdr:rowOff>57299</xdr:rowOff>
        </xdr:from>
        <xdr:to>
          <xdr:col>1</xdr:col>
          <xdr:colOff>323701</xdr:colOff>
          <xdr:row>65517</xdr:row>
          <xdr:rowOff>57299</xdr:rowOff>
        </xdr:to>
        <xdr:sp macro="[1]!H_OcupacionCama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7bf80b2-fcc0-49b7-9e6a-61b58ad193b2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190500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65508</xdr:row>
          <xdr:rowOff>57299</xdr:rowOff>
        </xdr:from>
        <xdr:to>
          <xdr:col>1</xdr:col>
          <xdr:colOff>323701</xdr:colOff>
          <xdr:row>65509</xdr:row>
          <xdr:rowOff>66973</xdr:rowOff>
        </xdr:to>
        <xdr:sp macro="[1]!CE_Rend_Hr_Medico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cb87500-a852-48e3-91de-7fbb107e36ef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200025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65517</xdr:row>
          <xdr:rowOff>57299</xdr:rowOff>
        </xdr:from>
        <xdr:to>
          <xdr:col>1</xdr:col>
          <xdr:colOff>323701</xdr:colOff>
          <xdr:row>65518</xdr:row>
          <xdr:rowOff>66973</xdr:rowOff>
        </xdr:to>
        <xdr:sp macro="[1]!H_I_Susti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57260a1-2559-4efe-9719-fbe28b83e5bb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200025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65518</xdr:row>
          <xdr:rowOff>57299</xdr:rowOff>
        </xdr:from>
        <xdr:to>
          <xdr:col>1</xdr:col>
          <xdr:colOff>323701</xdr:colOff>
          <xdr:row>65519</xdr:row>
          <xdr:rowOff>66973</xdr:rowOff>
        </xdr:to>
        <xdr:sp macro="[1]!H_R_Cama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eee699f-ad8d-485d-a75d-ddbbceff3d49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200025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65529</xdr:row>
          <xdr:rowOff>57299</xdr:rowOff>
        </xdr:from>
        <xdr:to>
          <xdr:col>1</xdr:col>
          <xdr:colOff>323701</xdr:colOff>
          <xdr:row>65530</xdr:row>
          <xdr:rowOff>57299</xdr:rowOff>
        </xdr:to>
        <xdr:sp macro="[1]!H_T_Cesareas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2b88c9c-3bff-423b-9f28-7d25f08b1a24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190500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65519</xdr:row>
          <xdr:rowOff>57299</xdr:rowOff>
        </xdr:from>
        <xdr:to>
          <xdr:col>1</xdr:col>
          <xdr:colOff>323701</xdr:colOff>
          <xdr:row>65520</xdr:row>
          <xdr:rowOff>66973</xdr:rowOff>
        </xdr:to>
        <xdr:sp macro="[1]!H_TBM_HOSP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9709ffc-6084-413e-abb6-8e54a91af9d8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200025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65509</xdr:row>
          <xdr:rowOff>57299</xdr:rowOff>
        </xdr:from>
        <xdr:to>
          <xdr:col>1</xdr:col>
          <xdr:colOff>323701</xdr:colOff>
          <xdr:row>65510</xdr:row>
          <xdr:rowOff>57299</xdr:rowOff>
        </xdr:to>
        <xdr:sp macro="[1]!CE_GCHProg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357d2a1-3f4b-4131-97a6-785d00ba8007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190500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65524</xdr:row>
          <xdr:rowOff>57299</xdr:rowOff>
        </xdr:from>
        <xdr:to>
          <xdr:col>1</xdr:col>
          <xdr:colOff>323701</xdr:colOff>
          <xdr:row>65525</xdr:row>
          <xdr:rowOff>66973</xdr:rowOff>
        </xdr:to>
        <xdr:sp macro="[1]!Qx_I_Menor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362de27-afeb-4260-8922-fbe7250de2e9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200025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65525</xdr:row>
          <xdr:rowOff>57299</xdr:rowOff>
        </xdr:from>
        <xdr:to>
          <xdr:col>1</xdr:col>
          <xdr:colOff>323701</xdr:colOff>
          <xdr:row>65526</xdr:row>
          <xdr:rowOff>66973</xdr:rowOff>
        </xdr:to>
        <xdr:sp macro="[1]!Qx_I_Alta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6303ef49-fa29-4764-a5ec-1dde9039058c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200025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65534</xdr:row>
          <xdr:rowOff>57299</xdr:rowOff>
        </xdr:from>
        <xdr:to>
          <xdr:col>1</xdr:col>
          <xdr:colOff>323701</xdr:colOff>
          <xdr:row>65535</xdr:row>
          <xdr:rowOff>66973</xdr:rowOff>
        </xdr:to>
        <xdr:sp macro="[1]!Em_Prio_IV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0e7cdfc-a512-45ac-a3fd-4b54ac59abb1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200025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65535</xdr:row>
          <xdr:rowOff>57299</xdr:rowOff>
        </xdr:from>
        <xdr:to>
          <xdr:col>1</xdr:col>
          <xdr:colOff>323701</xdr:colOff>
          <xdr:row>65535</xdr:row>
          <xdr:rowOff>57299</xdr:rowOff>
        </xdr:to>
        <xdr:sp macro="[1]!Em_Prio_I_II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1eeba088-982b-4ee3-bd61-888a29eedfa5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0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65526</xdr:row>
          <xdr:rowOff>57299</xdr:rowOff>
        </xdr:from>
        <xdr:to>
          <xdr:col>1</xdr:col>
          <xdr:colOff>323701</xdr:colOff>
          <xdr:row>65527</xdr:row>
          <xdr:rowOff>57299</xdr:rowOff>
        </xdr:to>
        <xdr:sp macro="[1]!Qx_GCH_Prog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5c00ad9-132c-41a8-bdd6-4e33e81c110b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190500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65527</xdr:row>
          <xdr:rowOff>57299</xdr:rowOff>
        </xdr:from>
        <xdr:to>
          <xdr:col>1</xdr:col>
          <xdr:colOff>323701</xdr:colOff>
          <xdr:row>65528</xdr:row>
          <xdr:rowOff>57299</xdr:rowOff>
        </xdr:to>
        <xdr:sp macro="[1]!Qx_Rend_SO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59e2084-eccb-40d2-a6f1-e82b9e85fc4d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190500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57299</xdr:colOff>
          <xdr:row>65528</xdr:row>
          <xdr:rowOff>57299</xdr:rowOff>
        </xdr:from>
        <xdr:to>
          <xdr:col>1</xdr:col>
          <xdr:colOff>323701</xdr:colOff>
          <xdr:row>65529</xdr:row>
          <xdr:rowOff>57299</xdr:rowOff>
        </xdr:to>
        <xdr:sp macro="[1]!Qx_Suspendidas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a7affa8-a741-4878-81ad-7c364caf08c0}"/>
                </a:ext>
              </a:extLst>
            </xdr:cNvPr>
            <xdr:cNvSpPr>
              <a:spLocks noRot="1"/>
            </xdr:cNvSpPr>
          </xdr:nvSpPr>
          <xdr:spPr>
            <a:xfrm>
              <a:off x="304800" y="-2147483648"/>
              <a:ext cx="266700" cy="190500"/>
            </a:xfrm>
            <a:prstGeom prst="rect"/>
            <a:ln w="9525"/>
          </xdr:spPr>
          <xdr:txBody>
            <a:bodyPr lIns="91440" tIns="45720" rIns="91440" bIns="45720" vert="horz" anchor="ctr" anchorCtr="1" upright="1"/>
            <a:p>
              <a:pPr/>
              <a:r>
                <a:rPr lang="en-US" sz="1000" b="0" i="0" u="none" baseline="0">
                  <a:latin typeface="Arial"/>
                  <a:ea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409575</xdr:colOff>
      <xdr:row>0</xdr:row>
      <xdr:rowOff>38472</xdr:rowOff>
    </xdr:from>
    <xdr:to>
      <xdr:col>10</xdr:col>
      <xdr:colOff>180826</xdr:colOff>
      <xdr:row>3</xdr:row>
      <xdr:rowOff>123527</xdr:rowOff>
    </xdr:to>
    <xdr:pic>
      <xdr:nvPicPr>
        <xdr:cNvPr id="456" name="Imagen 2">
          <a:extLst>
            <a:ext uri="{FF2B5EF4-FFF2-40B4-BE49-F238E27FC236}">
              <a16:creationId xmlns:a16="http://schemas.microsoft.com/office/drawing/2014/main" id="{cf94b69d-0a09-42c2-8b59-eb5bc9ec53a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9225" y="38100"/>
          <a:ext cx="1619250" cy="6286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219075</xdr:colOff>
      <xdr:row>2</xdr:row>
      <xdr:rowOff>219075</xdr:rowOff>
    </xdr:from>
    <xdr:to>
      <xdr:col>10</xdr:col>
      <xdr:colOff>695325</xdr:colOff>
      <xdr:row>4</xdr:row>
      <xdr:rowOff>66675</xdr:rowOff>
    </xdr:to>
    <xdr:sp>
      <xdr:nvSpPr>
        <xdr:cNvPr id="260" name="Rectángulo redondeado 1">
          <a:hlinkClick r:id="rId1"/>
          <a:extLst>
            <a:ext uri="{FF2B5EF4-FFF2-40B4-BE49-F238E27FC236}">
              <a16:creationId xmlns:a16="http://schemas.microsoft.com/office/drawing/2014/main" id="{baf9bd13-6752-4735-9f43-cfb01ea592d7}"/>
            </a:ext>
          </a:extLst>
        </xdr:cNvPr>
        <xdr:cNvSpPr/>
      </xdr:nvSpPr>
      <xdr:spPr>
        <a:xfrm>
          <a:off x="8210550" y="1076325"/>
          <a:ext cx="1190625" cy="276225"/>
        </a:xfrm>
        <a:prstGeom prst="roundRect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ctr"/>
        <a:lstStyle xmlns:a="http://schemas.openxmlformats.org/drawingml/2006/main"/>
        <a:p>
          <a:pPr algn="ctr"/>
          <a:r>
            <a:rPr lang="es-PE" sz="1400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 editAs="oneCell">
    <xdr:from>
      <xdr:col>0</xdr:col>
      <xdr:colOff>95259</xdr:colOff>
      <xdr:row>0</xdr:row>
      <xdr:rowOff>0</xdr:rowOff>
    </xdr:from>
    <xdr:to>
      <xdr:col>1</xdr:col>
      <xdr:colOff>1533432</xdr:colOff>
      <xdr:row>0</xdr:row>
      <xdr:rowOff>628985</xdr:rowOff>
    </xdr:to>
    <xdr:pic>
      <xdr:nvPicPr>
        <xdr:cNvPr id="261" name="Imagen 2">
          <a:extLst>
            <a:ext uri="{FF2B5EF4-FFF2-40B4-BE49-F238E27FC236}">
              <a16:creationId xmlns:a16="http://schemas.microsoft.com/office/drawing/2014/main" id="{0ab2d223-8990-4f58-bb43-7e6d6d4a2691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0" y="0"/>
          <a:ext cx="1619250" cy="6286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271859</xdr:colOff>
      <xdr:row>3</xdr:row>
      <xdr:rowOff>47627</xdr:rowOff>
    </xdr:from>
    <xdr:to>
      <xdr:col>10</xdr:col>
      <xdr:colOff>695325</xdr:colOff>
      <xdr:row>4</xdr:row>
      <xdr:rowOff>133351</xdr:rowOff>
    </xdr:to>
    <xdr:sp>
      <xdr:nvSpPr>
        <xdr:cNvPr id="256" name="Rectángulo redondeado 1">
          <a:hlinkClick r:id="rId1"/>
          <a:extLst>
            <a:ext uri="{FF2B5EF4-FFF2-40B4-BE49-F238E27FC236}">
              <a16:creationId xmlns:a16="http://schemas.microsoft.com/office/drawing/2014/main" id="{4732f799-0be3-4c78-b7a6-a13ffeb953f3}"/>
            </a:ext>
          </a:extLst>
        </xdr:cNvPr>
        <xdr:cNvSpPr/>
      </xdr:nvSpPr>
      <xdr:spPr>
        <a:xfrm>
          <a:off x="8105775" y="1314450"/>
          <a:ext cx="1133475" cy="276225"/>
        </a:xfrm>
        <a:prstGeom prst="roundRect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ctr"/>
        <a:lstStyle xmlns:a="http://schemas.openxmlformats.org/drawingml/2006/main"/>
        <a:p>
          <a:pPr algn="ctr"/>
          <a:r>
            <a:rPr lang="es-PE" sz="1400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 editAs="oneCell">
    <xdr:from>
      <xdr:col>0</xdr:col>
      <xdr:colOff>57085</xdr:colOff>
      <xdr:row>0</xdr:row>
      <xdr:rowOff>0</xdr:rowOff>
    </xdr:from>
    <xdr:to>
      <xdr:col>1</xdr:col>
      <xdr:colOff>1494644</xdr:colOff>
      <xdr:row>0</xdr:row>
      <xdr:rowOff>628985</xdr:rowOff>
    </xdr:to>
    <xdr:pic>
      <xdr:nvPicPr>
        <xdr:cNvPr id="257" name="Imagen 2">
          <a:extLst>
            <a:ext uri="{FF2B5EF4-FFF2-40B4-BE49-F238E27FC236}">
              <a16:creationId xmlns:a16="http://schemas.microsoft.com/office/drawing/2014/main" id="{79461684-5602-4363-b222-35dcaadf8723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150" y="0"/>
          <a:ext cx="1619250" cy="62865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9</xdr:col>
      <xdr:colOff>266701</xdr:colOff>
      <xdr:row>3</xdr:row>
      <xdr:rowOff>47625</xdr:rowOff>
    </xdr:from>
    <xdr:to>
      <xdr:col>11</xdr:col>
      <xdr:colOff>1</xdr:colOff>
      <xdr:row>4</xdr:row>
      <xdr:rowOff>142875</xdr:rowOff>
    </xdr:to>
    <xdr:sp>
      <xdr:nvSpPr>
        <xdr:cNvPr id="252" name="Rectángulo redondeado 1">
          <a:hlinkClick r:id="rId1"/>
          <a:extLst>
            <a:ext uri="{FF2B5EF4-FFF2-40B4-BE49-F238E27FC236}">
              <a16:creationId xmlns:a16="http://schemas.microsoft.com/office/drawing/2014/main" id="{28dc514f-2d91-4d77-a703-52de8c661121}"/>
            </a:ext>
          </a:extLst>
        </xdr:cNvPr>
        <xdr:cNvSpPr/>
      </xdr:nvSpPr>
      <xdr:spPr>
        <a:xfrm>
          <a:off x="8162925" y="1409700"/>
          <a:ext cx="1162050" cy="285750"/>
        </a:xfrm>
        <a:prstGeom prst="roundRect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ctr"/>
        <a:lstStyle xmlns:a="http://schemas.openxmlformats.org/drawingml/2006/main"/>
        <a:p>
          <a:pPr algn="ctr"/>
          <a:r>
            <a:rPr lang="es-PE" sz="1400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 editAs="oneCell">
    <xdr:from>
      <xdr:col>0</xdr:col>
      <xdr:colOff>66628</xdr:colOff>
      <xdr:row>0</xdr:row>
      <xdr:rowOff>0</xdr:rowOff>
    </xdr:from>
    <xdr:to>
      <xdr:col>1</xdr:col>
      <xdr:colOff>1505769</xdr:colOff>
      <xdr:row>0</xdr:row>
      <xdr:rowOff>628985</xdr:rowOff>
    </xdr:to>
    <xdr:pic>
      <xdr:nvPicPr>
        <xdr:cNvPr id="253" name="Imagen 2">
          <a:extLst>
            <a:ext uri="{FF2B5EF4-FFF2-40B4-BE49-F238E27FC236}">
              <a16:creationId xmlns:a16="http://schemas.microsoft.com/office/drawing/2014/main" id="{d6af9b7c-5a72-4aa1-b8be-c043d4985d7c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" y="0"/>
          <a:ext cx="1619250" cy="62865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Documents%20and%20Settings\rvaldiviezo\Escritorio\Tableros\2011\preliminar%20Dic2011\TMI_Salud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raul.valdiviezo\Downloads\Indicadores%20Produccion%20asistencial%20201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Estandares"/>
      <sheetName val="Definición"/>
      <sheetName val="C.E_Concent."/>
      <sheetName val="C.E_R.Hr.Medico"/>
      <sheetName val="C.E_G.C.H.Prog"/>
      <sheetName val="C.E_Recetas"/>
      <sheetName val="H_Estancias"/>
      <sheetName val="H_% O.Cama"/>
      <sheetName val="H_I.Sust."/>
      <sheetName val="H_R.Cama"/>
      <sheetName val="H_T.B.M.Hosp"/>
      <sheetName val="Qx_I.Menor"/>
      <sheetName val="Qx_I.Alta"/>
      <sheetName val="Qx_G.C.H.Prog"/>
      <sheetName val="Qx_Rend.SO"/>
      <sheetName val="Qx.Int.Susp"/>
      <sheetName val="H_T.Cesareas"/>
      <sheetName val="Em_Prio.IV"/>
      <sheetName val="Em_Prio.I_II"/>
      <sheetName val="O_Concent."/>
      <sheetName val="O_Hr.Odont"/>
      <sheetName val="O_G.C.H.Odon"/>
      <sheetName val="O_N.T.Odont.S"/>
      <sheetName val="Serv_Hosp"/>
      <sheetName val="Puntajes"/>
      <sheetName val="No_Rem_inf"/>
      <sheetName val="Hoja1"/>
      <sheetName val="TMI_Salud"/>
    </sheetNames>
    <definedNames>
      <definedName name="Actualiza_Mes"/>
      <definedName name="Año"/>
      <definedName name="CE_Concentración"/>
      <definedName name="CE_GCHProg"/>
      <definedName name="CE_Recetas"/>
      <definedName name="CE_Rend_Hr_Medico"/>
      <definedName name="Em_Prio_I_II"/>
      <definedName name="Em_Prio_IV"/>
      <definedName name="H_Estancias"/>
      <definedName name="H_I_Susti"/>
      <definedName name="H_OcupacionCama"/>
      <definedName name="H_R_Cama"/>
      <definedName name="H_T_Cesareas"/>
      <definedName name="H_TBM_HOSP"/>
      <definedName name="Qx_GCH_Prog"/>
      <definedName name="Qx_I_Alta"/>
      <definedName name="Qx_I_Menor"/>
      <definedName name="Qx_Rend_SO"/>
      <definedName name="Qx_Suspendid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_rend_med"/>
      <sheetName val="ctas"/>
      <sheetName val="hefec"/>
      <sheetName val="ind_rend_cama"/>
      <sheetName val="egre"/>
      <sheetName val="cama"/>
      <sheetName val="ind_rend_sala"/>
      <sheetName val="cirugia"/>
      <sheetName val="salas"/>
      <sheetName val="CFIS"/>
    </sheetNames>
    <sheetDataSet>
      <sheetData sheetId="4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7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trlProp" Target="../ctrProps/ctrProp3.xml" /><Relationship Id="rId5" Type="http://schemas.openxmlformats.org/officeDocument/2006/relationships/ctrlProp" Target="../ctrProps/ctrProp5.xml" /><Relationship Id="rId7" Type="http://schemas.openxmlformats.org/officeDocument/2006/relationships/ctrlProp" Target="../ctrProps/ctrProp7.xml" /><Relationship Id="rId9" Type="http://schemas.openxmlformats.org/officeDocument/2006/relationships/ctrlProp" Target="../ctrProps/ctrProp9.xml" /><Relationship Id="rId2" Type="http://schemas.openxmlformats.org/officeDocument/2006/relationships/ctrlProp" Target="../ctrProps/ctrProp2.xml" /><Relationship Id="rId18" Type="http://schemas.openxmlformats.org/officeDocument/2006/relationships/drawing" Target="../drawings/drawing1.xml" /><Relationship Id="rId14" Type="http://schemas.openxmlformats.org/officeDocument/2006/relationships/ctrlProp" Target="../ctrProps/ctrProp14.xml" /><Relationship Id="rId15" Type="http://schemas.openxmlformats.org/officeDocument/2006/relationships/ctrlProp" Target="../ctrProps/ctrProp15.xml" /><Relationship Id="rId16" Type="http://schemas.openxmlformats.org/officeDocument/2006/relationships/ctrlProp" Target="../ctrProps/ctrProp16.xml" /><Relationship Id="rId17" Type="http://schemas.openxmlformats.org/officeDocument/2006/relationships/ctrlProp" Target="../ctrProps/ctrProp17.xml" /><Relationship Id="rId10" Type="http://schemas.openxmlformats.org/officeDocument/2006/relationships/ctrlProp" Target="../ctrProps/ctrProp10.xml" /><Relationship Id="rId11" Type="http://schemas.openxmlformats.org/officeDocument/2006/relationships/ctrlProp" Target="../ctrProps/ctrProp11.xml" /><Relationship Id="rId12" Type="http://schemas.openxmlformats.org/officeDocument/2006/relationships/ctrlProp" Target="../ctrProps/ctrProp12.xml" /><Relationship Id="rId1" Type="http://schemas.openxmlformats.org/officeDocument/2006/relationships/ctrlProp" Target="../ctrProps/ctrProp1.xml" /><Relationship Id="rId4" Type="http://schemas.openxmlformats.org/officeDocument/2006/relationships/ctrlProp" Target="../ctrProps/ctrProp4.xml" /><Relationship Id="rId6" Type="http://schemas.openxmlformats.org/officeDocument/2006/relationships/ctrlProp" Target="../ctrProps/ctrProp6.xml" /><Relationship Id="rId8" Type="http://schemas.openxmlformats.org/officeDocument/2006/relationships/ctrlProp" Target="../ctrProps/ctrProp8.xml" /><Relationship Id="rId19" Type="http://schemas.openxmlformats.org/officeDocument/2006/relationships/vmlDrawing" Target="../drawings/vmlDrawing1.vml" /><Relationship Id="rId13" Type="http://schemas.openxmlformats.org/officeDocument/2006/relationships/ctrlProp" Target="../ctrProps/ctrProp13.xml" /><Relationship Id="rId20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5506c8-8ba4-4a83-9b21-38f8acb83a41}">
  <sheetPr codeName="Hoja1"/>
  <dimension ref="A1:AN328"/>
  <sheetViews>
    <sheetView showGridLines="0" tabSelected="1" workbookViewId="0" topLeftCell="A1">
      <selection pane="topLeft" activeCell="A1" sqref="A1"/>
    </sheetView>
  </sheetViews>
  <sheetFormatPr defaultRowHeight="15"/>
  <cols>
    <col min="1" max="1" width="3.71428571428571" style="3" customWidth="1"/>
    <col min="2" max="7" width="11.4285714285714" style="3"/>
    <col min="8" max="8" width="6.14285714285714" style="3" customWidth="1"/>
    <col min="9" max="9" width="11.4285714285714" style="3"/>
    <col min="10" max="10" width="10.1428571428571" style="3" customWidth="1"/>
    <col min="11" max="12" width="11.4285714285714" style="3"/>
    <col min="13" max="16384" width="11.4285714285714" style="5"/>
  </cols>
  <sheetData>
    <row r="1" spans="2:18" ht="16.5">
      <c r="B1" s="37" t="s">
        <v>345</v>
      </c>
      <c r="P1" s="6"/>
      <c r="Q1" s="7"/>
      <c r="R1" s="6"/>
    </row>
    <row r="2" spans="2:16" ht="15">
      <c r="B2" s="62" t="s">
        <v>412</v>
      </c>
      <c r="P2" s="6"/>
    </row>
    <row r="3" spans="2:16" ht="11.25" customHeight="1">
      <c r="B3" s="62" t="s">
        <v>405</v>
      </c>
      <c r="P3" s="6"/>
    </row>
    <row r="4" spans="2:16" ht="15">
      <c r="B4" s="62" t="s">
        <v>406</v>
      </c>
      <c r="G4" s="5"/>
      <c r="H4" s="5"/>
      <c r="I4" s="5"/>
      <c r="J4" s="5"/>
      <c r="K4" s="5"/>
      <c r="L4" s="5"/>
      <c r="P4" s="6"/>
    </row>
    <row r="5" spans="2:16" ht="15">
      <c r="B5" s="4"/>
      <c r="G5" s="5"/>
      <c r="H5" s="5"/>
      <c r="I5" s="5"/>
      <c r="J5" s="5"/>
      <c r="K5" s="5"/>
      <c r="L5" s="5"/>
      <c r="P5" s="6"/>
    </row>
    <row r="6" spans="1:16" s="9" customFormat="1" ht="23.25">
      <c r="A6" s="8"/>
      <c r="B6" s="97" t="s">
        <v>424</v>
      </c>
      <c r="C6" s="97"/>
      <c r="D6" s="97"/>
      <c r="E6" s="97"/>
      <c r="F6" s="97"/>
      <c r="G6" s="97"/>
      <c r="H6" s="97"/>
      <c r="I6" s="97"/>
      <c r="J6" s="97"/>
      <c r="P6" s="10"/>
    </row>
    <row r="7" spans="1:16" ht="18">
      <c r="A7" s="3" t="s">
        <v>346</v>
      </c>
      <c r="B7" s="98" t="s">
        <v>425</v>
      </c>
      <c r="C7" s="98"/>
      <c r="D7" s="98"/>
      <c r="E7" s="98"/>
      <c r="F7" s="98"/>
      <c r="G7" s="98"/>
      <c r="H7" s="98"/>
      <c r="I7" s="98"/>
      <c r="J7" s="98"/>
      <c r="P7" s="6"/>
    </row>
    <row r="8" spans="2:16" ht="15.75">
      <c r="B8" s="99" t="s">
        <v>517</v>
      </c>
      <c r="C8" s="99"/>
      <c r="D8" s="99"/>
      <c r="E8" s="99"/>
      <c r="F8" s="99"/>
      <c r="G8" s="99"/>
      <c r="H8" s="99"/>
      <c r="I8" s="99"/>
      <c r="J8" s="99"/>
      <c r="P8" s="6"/>
    </row>
    <row r="9" spans="2:16" ht="27.75" customHeight="1" thickBot="1">
      <c r="B9" s="96" t="s">
        <v>347</v>
      </c>
      <c r="C9" s="96"/>
      <c r="D9" s="96"/>
      <c r="E9" s="96"/>
      <c r="F9" s="96"/>
      <c r="G9" s="96"/>
      <c r="H9" s="96"/>
      <c r="I9" s="96"/>
      <c r="J9" s="96"/>
      <c r="P9" s="6"/>
    </row>
    <row r="10" spans="2:16" ht="16.5" thickTop="1" thickBot="1">
      <c r="B10" s="92"/>
      <c r="C10" s="93"/>
      <c r="D10" s="93"/>
      <c r="E10" s="93"/>
      <c r="F10" s="93"/>
      <c r="G10" s="93"/>
      <c r="H10" s="93"/>
      <c r="I10" s="93"/>
      <c r="J10" s="94"/>
      <c r="P10" s="6"/>
    </row>
    <row r="11" spans="7:16" ht="16.5" thickTop="1" thickBot="1">
      <c r="G11" s="12"/>
      <c r="H11" s="12"/>
      <c r="I11" s="12"/>
      <c r="J11" s="12"/>
      <c r="P11" s="6"/>
    </row>
    <row r="12" spans="2:16" ht="30" customHeight="1" thickTop="1" thickBot="1">
      <c r="B12" s="60" t="s">
        <v>409</v>
      </c>
      <c r="C12" s="13"/>
      <c r="D12" s="14"/>
      <c r="E12" s="14"/>
      <c r="F12" s="14"/>
      <c r="G12" s="15"/>
      <c r="H12" s="16"/>
      <c r="I12" s="16"/>
      <c r="J12" s="16"/>
      <c r="P12" s="6"/>
    </row>
    <row r="13" spans="13:13" ht="15.75" thickTop="1">
      <c r="M13" s="17"/>
    </row>
    <row r="14" spans="2:13" ht="18.75" thickBot="1">
      <c r="B14" s="96" t="s">
        <v>407</v>
      </c>
      <c r="C14" s="96"/>
      <c r="D14" s="96"/>
      <c r="E14" s="96"/>
      <c r="F14" s="96"/>
      <c r="G14" s="96"/>
      <c r="H14" s="96"/>
      <c r="I14" s="96"/>
      <c r="J14" s="96"/>
      <c r="M14" s="17"/>
    </row>
    <row r="15" spans="2:13" ht="16.5" thickTop="1" thickBot="1">
      <c r="B15" s="92"/>
      <c r="C15" s="93"/>
      <c r="D15" s="93"/>
      <c r="E15" s="93"/>
      <c r="F15" s="93"/>
      <c r="G15" s="93"/>
      <c r="H15" s="93"/>
      <c r="I15" s="93"/>
      <c r="J15" s="94"/>
      <c r="M15" s="17"/>
    </row>
    <row r="16" spans="7:13" ht="16.5" thickTop="1" thickBot="1">
      <c r="G16" s="12"/>
      <c r="H16" s="12"/>
      <c r="I16" s="12"/>
      <c r="J16" s="12"/>
      <c r="M16" s="17"/>
    </row>
    <row r="17" spans="2:10" ht="30" customHeight="1" thickTop="1" thickBot="1">
      <c r="B17" s="60" t="s">
        <v>349</v>
      </c>
      <c r="C17" s="61"/>
      <c r="D17" s="19"/>
      <c r="E17" s="19"/>
      <c r="F17" s="19"/>
      <c r="G17" s="15"/>
      <c r="H17" s="16"/>
      <c r="I17" s="16"/>
      <c r="J17" s="16"/>
    </row>
    <row r="18" ht="15.75" thickTop="1"/>
    <row r="19" spans="2:13" ht="18.75" thickBot="1">
      <c r="B19" s="96" t="s">
        <v>408</v>
      </c>
      <c r="C19" s="96"/>
      <c r="D19" s="96"/>
      <c r="E19" s="96"/>
      <c r="F19" s="96"/>
      <c r="G19" s="96"/>
      <c r="H19" s="96"/>
      <c r="I19" s="96"/>
      <c r="J19" s="96"/>
      <c r="M19" s="17"/>
    </row>
    <row r="20" spans="2:13" ht="16.5" thickTop="1" thickBot="1">
      <c r="B20" s="92"/>
      <c r="C20" s="93"/>
      <c r="D20" s="93"/>
      <c r="E20" s="93"/>
      <c r="F20" s="93"/>
      <c r="G20" s="93"/>
      <c r="H20" s="93"/>
      <c r="I20" s="93"/>
      <c r="J20" s="94"/>
      <c r="M20" s="17"/>
    </row>
    <row r="21" spans="7:13" ht="16.5" thickTop="1" thickBot="1">
      <c r="G21" s="12"/>
      <c r="H21" s="12"/>
      <c r="I21" s="12"/>
      <c r="J21" s="12"/>
      <c r="M21" s="17"/>
    </row>
    <row r="22" spans="2:16" ht="30" customHeight="1" thickTop="1" thickBot="1">
      <c r="B22" s="60" t="s">
        <v>351</v>
      </c>
      <c r="C22" s="18"/>
      <c r="D22" s="19"/>
      <c r="E22" s="19"/>
      <c r="F22" s="19"/>
      <c r="G22" s="15"/>
      <c r="H22" s="16"/>
      <c r="I22" s="16"/>
      <c r="J22" s="16"/>
      <c r="P22" s="6"/>
    </row>
    <row r="23" ht="15.75" thickTop="1"/>
    <row r="26" spans="2:10" ht="20.25">
      <c r="B26" s="95" t="s">
        <v>410</v>
      </c>
      <c r="C26" s="95"/>
      <c r="D26" s="95"/>
      <c r="E26" s="95"/>
      <c r="F26" s="95"/>
      <c r="G26" s="95"/>
      <c r="H26" s="95"/>
      <c r="I26" s="95"/>
      <c r="J26" s="95"/>
    </row>
    <row r="28" spans="2:2" ht="18">
      <c r="B28" s="11" t="s">
        <v>347</v>
      </c>
    </row>
    <row r="29" spans="2:5" ht="15">
      <c r="B29" s="31" t="s">
        <v>373</v>
      </c>
      <c r="C29"/>
      <c r="D29"/>
      <c r="E29"/>
    </row>
    <row r="30" spans="2:10" ht="33.75" customHeight="1">
      <c r="B30" s="83" t="s">
        <v>374</v>
      </c>
      <c r="C30" s="83"/>
      <c r="D30" s="89" t="s">
        <v>375</v>
      </c>
      <c r="E30" s="90"/>
      <c r="F30" s="90"/>
      <c r="G30" s="90"/>
      <c r="H30" s="90"/>
      <c r="I30" s="90"/>
      <c r="J30" s="91"/>
    </row>
    <row r="31" spans="2:10" ht="16.5">
      <c r="B31" s="83" t="s">
        <v>376</v>
      </c>
      <c r="C31" s="83"/>
      <c r="D31" s="85" t="s">
        <v>377</v>
      </c>
      <c r="E31" s="86"/>
      <c r="F31" s="86"/>
      <c r="G31" s="86"/>
      <c r="H31" s="86"/>
      <c r="I31" s="86"/>
      <c r="J31" s="87"/>
    </row>
    <row r="32" spans="2:10" ht="16.5">
      <c r="B32" s="83" t="s">
        <v>378</v>
      </c>
      <c r="C32" s="83"/>
      <c r="D32" s="85" t="s">
        <v>379</v>
      </c>
      <c r="E32" s="86"/>
      <c r="F32" s="86"/>
      <c r="G32" s="86"/>
      <c r="H32" s="86"/>
      <c r="I32" s="86"/>
      <c r="J32" s="87"/>
    </row>
    <row r="33" spans="2:10" ht="16.5">
      <c r="B33" s="83" t="s">
        <v>380</v>
      </c>
      <c r="C33" s="83"/>
      <c r="D33" s="85" t="s">
        <v>381</v>
      </c>
      <c r="E33" s="86"/>
      <c r="F33" s="86"/>
      <c r="G33" s="86"/>
      <c r="H33" s="87"/>
      <c r="I33" s="33" t="s">
        <v>382</v>
      </c>
      <c r="J33" s="35"/>
    </row>
    <row r="34" spans="2:10" ht="33">
      <c r="B34" s="83" t="s">
        <v>383</v>
      </c>
      <c r="C34" s="83"/>
      <c r="D34" s="84" t="s">
        <v>384</v>
      </c>
      <c r="E34" s="84"/>
      <c r="F34" s="84"/>
      <c r="G34" s="84"/>
      <c r="H34" s="84"/>
      <c r="I34" s="34" t="s">
        <v>385</v>
      </c>
      <c r="J34" s="32" t="s">
        <v>386</v>
      </c>
    </row>
    <row r="36" spans="2:2" ht="18">
      <c r="B36" s="11" t="s">
        <v>348</v>
      </c>
    </row>
    <row r="37" spans="2:5" ht="15">
      <c r="B37" s="31" t="s">
        <v>387</v>
      </c>
      <c r="C37"/>
      <c r="D37"/>
      <c r="E37"/>
    </row>
    <row r="38" spans="2:10" ht="32.25" customHeight="1">
      <c r="B38" s="83" t="s">
        <v>374</v>
      </c>
      <c r="C38" s="83"/>
      <c r="D38" s="88" t="s">
        <v>388</v>
      </c>
      <c r="E38" s="88"/>
      <c r="F38" s="88"/>
      <c r="G38" s="88"/>
      <c r="H38" s="88"/>
      <c r="I38" s="88"/>
      <c r="J38" s="88"/>
    </row>
    <row r="39" spans="2:10" ht="16.5">
      <c r="B39" s="83" t="s">
        <v>376</v>
      </c>
      <c r="C39" s="83"/>
      <c r="D39" s="84" t="s">
        <v>377</v>
      </c>
      <c r="E39" s="84"/>
      <c r="F39" s="84"/>
      <c r="G39" s="84"/>
      <c r="H39" s="84"/>
      <c r="I39" s="84"/>
      <c r="J39" s="84"/>
    </row>
    <row r="40" spans="2:10" ht="16.5">
      <c r="B40" s="83" t="s">
        <v>378</v>
      </c>
      <c r="C40" s="83"/>
      <c r="D40" s="84" t="s">
        <v>379</v>
      </c>
      <c r="E40" s="84"/>
      <c r="F40" s="84"/>
      <c r="G40" s="84"/>
      <c r="H40" s="84"/>
      <c r="I40" s="84"/>
      <c r="J40" s="84"/>
    </row>
    <row r="41" spans="2:10" ht="16.5">
      <c r="B41" s="83" t="s">
        <v>380</v>
      </c>
      <c r="C41" s="83"/>
      <c r="D41" s="85" t="s">
        <v>389</v>
      </c>
      <c r="E41" s="86"/>
      <c r="F41" s="86"/>
      <c r="G41" s="86"/>
      <c r="H41" s="87"/>
      <c r="I41" s="33" t="s">
        <v>382</v>
      </c>
      <c r="J41" s="35"/>
    </row>
    <row r="42" spans="2:10" ht="33">
      <c r="B42" s="83" t="s">
        <v>383</v>
      </c>
      <c r="C42" s="83"/>
      <c r="D42" s="84" t="s">
        <v>384</v>
      </c>
      <c r="E42" s="84"/>
      <c r="F42" s="84"/>
      <c r="G42" s="84"/>
      <c r="H42" s="84"/>
      <c r="I42" s="34" t="s">
        <v>385</v>
      </c>
      <c r="J42" s="32" t="s">
        <v>386</v>
      </c>
    </row>
    <row r="44" spans="2:2" ht="18">
      <c r="B44" s="11" t="s">
        <v>350</v>
      </c>
    </row>
    <row r="45" spans="2:5" ht="15">
      <c r="B45" s="31" t="s">
        <v>392</v>
      </c>
      <c r="C45"/>
      <c r="D45"/>
      <c r="E45"/>
    </row>
    <row r="46" spans="2:10" ht="36.75" customHeight="1">
      <c r="B46" s="83" t="s">
        <v>374</v>
      </c>
      <c r="C46" s="83"/>
      <c r="D46" s="88" t="s">
        <v>390</v>
      </c>
      <c r="E46" s="88"/>
      <c r="F46" s="88"/>
      <c r="G46" s="88"/>
      <c r="H46" s="88"/>
      <c r="I46" s="88"/>
      <c r="J46" s="88"/>
    </row>
    <row r="47" spans="2:10" ht="16.5">
      <c r="B47" s="83" t="s">
        <v>376</v>
      </c>
      <c r="C47" s="83"/>
      <c r="D47" s="84" t="s">
        <v>377</v>
      </c>
      <c r="E47" s="84"/>
      <c r="F47" s="84"/>
      <c r="G47" s="84"/>
      <c r="H47" s="84"/>
      <c r="I47" s="84"/>
      <c r="J47" s="84"/>
    </row>
    <row r="48" spans="2:10" ht="16.5">
      <c r="B48" s="83" t="s">
        <v>378</v>
      </c>
      <c r="C48" s="83"/>
      <c r="D48" s="84" t="s">
        <v>379</v>
      </c>
      <c r="E48" s="84"/>
      <c r="F48" s="84"/>
      <c r="G48" s="84"/>
      <c r="H48" s="84"/>
      <c r="I48" s="84"/>
      <c r="J48" s="84"/>
    </row>
    <row r="49" spans="2:10" ht="30.75" customHeight="1">
      <c r="B49" s="83" t="s">
        <v>380</v>
      </c>
      <c r="C49" s="83"/>
      <c r="D49" s="89" t="s">
        <v>391</v>
      </c>
      <c r="E49" s="90"/>
      <c r="F49" s="90"/>
      <c r="G49" s="90"/>
      <c r="H49" s="91"/>
      <c r="I49" s="33" t="s">
        <v>382</v>
      </c>
      <c r="J49" s="35"/>
    </row>
    <row r="50" spans="2:10" ht="33">
      <c r="B50" s="83" t="s">
        <v>383</v>
      </c>
      <c r="C50" s="83"/>
      <c r="D50" s="84" t="s">
        <v>384</v>
      </c>
      <c r="E50" s="84"/>
      <c r="F50" s="84"/>
      <c r="G50" s="84"/>
      <c r="H50" s="84"/>
      <c r="I50" s="34" t="s">
        <v>385</v>
      </c>
      <c r="J50" s="32" t="s">
        <v>386</v>
      </c>
    </row>
    <row r="128" spans="20:27" ht="15">
      <c r="T128" s="6"/>
      <c r="U128" s="6"/>
      <c r="V128" s="6"/>
      <c r="W128" s="6"/>
      <c r="X128" s="6"/>
      <c r="Y128" s="6"/>
      <c r="Z128" s="6"/>
      <c r="AA128" s="6"/>
    </row>
    <row r="130" spans="23:27" ht="15">
      <c r="W130" s="6"/>
      <c r="X130" s="6"/>
      <c r="Y130" s="6"/>
      <c r="Z130" s="6"/>
      <c r="AA130" s="6"/>
    </row>
    <row r="131" spans="24:27" ht="15">
      <c r="X131" s="6"/>
      <c r="Y131" s="6"/>
      <c r="Z131" s="6"/>
      <c r="AA131" s="6"/>
    </row>
    <row r="159" spans="24:32" ht="15.75" thickBot="1">
      <c r="X159" s="5">
        <v>2</v>
      </c>
      <c r="AF159" s="5">
        <v>13</v>
      </c>
    </row>
    <row r="160" spans="1:40" ht="15.75" thickBot="1">
      <c r="A160" s="20" t="s">
        <v>352</v>
      </c>
      <c r="B160" s="20"/>
      <c r="C160" s="20"/>
      <c r="D160" s="20"/>
      <c r="E160" s="20"/>
      <c r="F160" s="20"/>
      <c r="G160" s="20"/>
      <c r="H160" s="20"/>
      <c r="I160" s="20"/>
      <c r="U160" s="5">
        <v>1</v>
      </c>
      <c r="V160" s="5">
        <v>2010</v>
      </c>
      <c r="W160" s="7" t="s">
        <v>353</v>
      </c>
      <c r="X160" s="21">
        <v>2</v>
      </c>
      <c r="Y160" s="6"/>
      <c r="Z160" s="22" t="s">
        <v>353</v>
      </c>
      <c r="AA160" s="23" t="s">
        <v>354</v>
      </c>
      <c r="AB160" s="24" t="s">
        <v>353</v>
      </c>
      <c r="AD160" s="25"/>
      <c r="AE160" s="25" t="s">
        <v>354</v>
      </c>
      <c r="AF160" s="26">
        <v>13</v>
      </c>
      <c r="AG160" s="7" t="s">
        <v>355</v>
      </c>
      <c r="AL160" s="27" t="s">
        <v>356</v>
      </c>
      <c r="AM160" s="5" t="s">
        <v>357</v>
      </c>
      <c r="AN160" s="28">
        <f>VLOOKUP($AK$161,$AL$161:AM186,2,FALSE)</f>
        <v>42</v>
      </c>
    </row>
    <row r="161" spans="21:39" ht="15.75" thickBot="1">
      <c r="U161" s="5">
        <v>2</v>
      </c>
      <c r="V161" s="5">
        <v>2011</v>
      </c>
      <c r="W161" s="29">
        <f>VLOOKUP(X160,U160:V161,2,FALSE)</f>
        <v>2011</v>
      </c>
      <c r="X161" s="5">
        <v>2</v>
      </c>
      <c r="Z161" s="5">
        <v>2010</v>
      </c>
      <c r="AA161" s="6" t="s">
        <v>358</v>
      </c>
      <c r="AB161" s="6">
        <f>+W161</f>
        <v>2011</v>
      </c>
      <c r="AC161" s="6"/>
      <c r="AD161" s="5">
        <v>1</v>
      </c>
      <c r="AE161" s="6" t="s">
        <v>358</v>
      </c>
      <c r="AF161" s="30" t="str">
        <f>VLOOKUP(AF160,AD161:AE173,2,FALSE)</f>
        <v>DICIEMBRE</v>
      </c>
      <c r="AK161" s="5" t="str">
        <f>CONCATENATE(AB161,AF161)</f>
        <v>2011DICIEMBRE</v>
      </c>
      <c r="AL161" s="5" t="str">
        <f>CONCATENATE(Z161,AA161)</f>
        <v>2010ANUAL</v>
      </c>
      <c r="AM161" s="5">
        <v>15</v>
      </c>
    </row>
    <row r="162" spans="24:39" ht="15">
      <c r="X162" s="5">
        <v>2</v>
      </c>
      <c r="Z162" s="5">
        <v>2010</v>
      </c>
      <c r="AA162" s="6" t="s">
        <v>359</v>
      </c>
      <c r="AB162" s="6"/>
      <c r="AC162" s="6"/>
      <c r="AD162" s="5">
        <v>2</v>
      </c>
      <c r="AE162" s="6" t="s">
        <v>359</v>
      </c>
      <c r="AF162" s="5">
        <v>13</v>
      </c>
      <c r="AL162" s="5" t="str">
        <f t="shared" si="0" ref="AL162:AL183">CONCATENATE(Z162,AA162)</f>
        <v>2010ENERO</v>
      </c>
      <c r="AM162" s="5">
        <v>16</v>
      </c>
    </row>
    <row r="163" spans="24:39" ht="15">
      <c r="X163" s="5">
        <v>2</v>
      </c>
      <c r="Z163" s="5">
        <v>2010</v>
      </c>
      <c r="AA163" s="6" t="s">
        <v>360</v>
      </c>
      <c r="AB163" s="6"/>
      <c r="AD163" s="5">
        <v>3</v>
      </c>
      <c r="AE163" s="6" t="s">
        <v>360</v>
      </c>
      <c r="AF163" s="5">
        <v>13</v>
      </c>
      <c r="AL163" s="5" t="str">
        <f t="shared" si="0"/>
        <v>2010FEBRERO</v>
      </c>
      <c r="AM163" s="5">
        <v>17</v>
      </c>
    </row>
    <row r="164" spans="26:39" ht="15">
      <c r="Z164" s="5">
        <v>2010</v>
      </c>
      <c r="AA164" s="6" t="s">
        <v>361</v>
      </c>
      <c r="AB164" s="6"/>
      <c r="AD164" s="5">
        <v>4</v>
      </c>
      <c r="AE164" s="5" t="s">
        <v>361</v>
      </c>
      <c r="AL164" s="5" t="str">
        <f t="shared" si="0"/>
        <v>2010MARZO</v>
      </c>
      <c r="AM164" s="5">
        <v>18</v>
      </c>
    </row>
    <row r="165" spans="26:39" ht="15">
      <c r="Z165" s="5">
        <v>2010</v>
      </c>
      <c r="AA165" s="6" t="s">
        <v>362</v>
      </c>
      <c r="AB165" s="6"/>
      <c r="AD165" s="5">
        <v>5</v>
      </c>
      <c r="AE165" s="5" t="s">
        <v>362</v>
      </c>
      <c r="AL165" s="5" t="str">
        <f t="shared" si="0"/>
        <v>2010ABRIL</v>
      </c>
      <c r="AM165" s="5">
        <v>19</v>
      </c>
    </row>
    <row r="166" spans="21:39" ht="15">
      <c r="U166" s="9"/>
      <c r="V166" s="9"/>
      <c r="W166" s="9"/>
      <c r="X166" s="9"/>
      <c r="Y166" s="9"/>
      <c r="Z166" s="5">
        <v>2010</v>
      </c>
      <c r="AA166" s="6" t="s">
        <v>363</v>
      </c>
      <c r="AB166" s="6"/>
      <c r="AC166" s="9"/>
      <c r="AD166" s="5">
        <v>6</v>
      </c>
      <c r="AE166" s="5" t="s">
        <v>363</v>
      </c>
      <c r="AF166" s="9"/>
      <c r="AG166" s="9"/>
      <c r="AL166" s="5" t="str">
        <f t="shared" si="0"/>
        <v>2010MAYO</v>
      </c>
      <c r="AM166" s="5">
        <v>20</v>
      </c>
    </row>
    <row r="167" spans="26:39" ht="15">
      <c r="Z167" s="5">
        <v>2010</v>
      </c>
      <c r="AA167" s="10" t="s">
        <v>364</v>
      </c>
      <c r="AB167" s="10"/>
      <c r="AD167" s="5">
        <v>7</v>
      </c>
      <c r="AE167" s="9" t="s">
        <v>364</v>
      </c>
      <c r="AL167" s="5" t="str">
        <f t="shared" si="0"/>
        <v>2010JUNIO</v>
      </c>
      <c r="AM167" s="5">
        <v>21</v>
      </c>
    </row>
    <row r="168" spans="26:39" ht="15">
      <c r="Z168" s="5">
        <v>2010</v>
      </c>
      <c r="AA168" s="6" t="s">
        <v>365</v>
      </c>
      <c r="AB168" s="6"/>
      <c r="AD168" s="5">
        <v>8</v>
      </c>
      <c r="AE168" s="9" t="s">
        <v>365</v>
      </c>
      <c r="AL168" s="5" t="str">
        <f t="shared" si="0"/>
        <v>2010JULIO</v>
      </c>
      <c r="AM168" s="5">
        <v>22</v>
      </c>
    </row>
    <row r="169" spans="26:39" ht="15">
      <c r="Z169" s="5">
        <v>2010</v>
      </c>
      <c r="AA169" s="6" t="s">
        <v>366</v>
      </c>
      <c r="AB169" s="6"/>
      <c r="AD169" s="5">
        <v>9</v>
      </c>
      <c r="AE169" s="5" t="s">
        <v>366</v>
      </c>
      <c r="AL169" s="5" t="str">
        <f t="shared" si="0"/>
        <v>2010AGOSTO</v>
      </c>
      <c r="AM169" s="5">
        <v>23</v>
      </c>
    </row>
    <row r="170" spans="26:39" ht="15">
      <c r="Z170" s="5">
        <v>2010</v>
      </c>
      <c r="AA170" s="6" t="s">
        <v>367</v>
      </c>
      <c r="AB170" s="6"/>
      <c r="AD170" s="5">
        <v>10</v>
      </c>
      <c r="AE170" s="5" t="s">
        <v>367</v>
      </c>
      <c r="AL170" s="5" t="str">
        <f t="shared" si="0"/>
        <v>2010SEPTIEMBRE</v>
      </c>
      <c r="AM170" s="5">
        <v>24</v>
      </c>
    </row>
    <row r="171" spans="26:39" ht="15">
      <c r="Z171" s="5">
        <v>2010</v>
      </c>
      <c r="AA171" s="6" t="s">
        <v>368</v>
      </c>
      <c r="AB171" s="6"/>
      <c r="AD171" s="5">
        <v>11</v>
      </c>
      <c r="AE171" s="5" t="s">
        <v>368</v>
      </c>
      <c r="AL171" s="5" t="str">
        <f t="shared" si="0"/>
        <v>2010OCTUBRE</v>
      </c>
      <c r="AM171" s="5">
        <v>25</v>
      </c>
    </row>
    <row r="172" spans="26:39" ht="15">
      <c r="Z172" s="5">
        <v>2010</v>
      </c>
      <c r="AA172" s="6" t="s">
        <v>369</v>
      </c>
      <c r="AB172" s="6"/>
      <c r="AD172" s="5">
        <v>12</v>
      </c>
      <c r="AE172" s="5" t="s">
        <v>369</v>
      </c>
      <c r="AL172" s="5" t="str">
        <f t="shared" si="0"/>
        <v>2010NOVIEMBRE</v>
      </c>
      <c r="AM172" s="5">
        <v>26</v>
      </c>
    </row>
    <row r="173" spans="26:39" ht="15">
      <c r="Z173" s="5">
        <v>2010</v>
      </c>
      <c r="AA173" s="6" t="s">
        <v>370</v>
      </c>
      <c r="AB173" s="6"/>
      <c r="AD173" s="5">
        <v>13</v>
      </c>
      <c r="AE173" s="5" t="s">
        <v>370</v>
      </c>
      <c r="AL173" s="5" t="str">
        <f t="shared" si="0"/>
        <v>2010DICIEMBRE</v>
      </c>
      <c r="AM173" s="5">
        <v>27</v>
      </c>
    </row>
    <row r="174" spans="26:39" ht="15">
      <c r="Z174" s="5">
        <v>2011</v>
      </c>
      <c r="AA174" s="6" t="s">
        <v>358</v>
      </c>
      <c r="AL174" s="5" t="str">
        <f t="shared" si="0"/>
        <v>2011ANUAL</v>
      </c>
      <c r="AM174" s="5">
        <v>30</v>
      </c>
    </row>
    <row r="175" spans="26:39" ht="15">
      <c r="Z175" s="5">
        <v>2011</v>
      </c>
      <c r="AA175" s="6" t="s">
        <v>359</v>
      </c>
      <c r="AL175" s="5" t="str">
        <f t="shared" si="0"/>
        <v>2011ENERO</v>
      </c>
      <c r="AM175" s="5">
        <v>31</v>
      </c>
    </row>
    <row r="176" spans="26:39" ht="15">
      <c r="Z176" s="5">
        <v>2011</v>
      </c>
      <c r="AA176" s="6" t="s">
        <v>360</v>
      </c>
      <c r="AL176" s="5" t="str">
        <f t="shared" si="0"/>
        <v>2011FEBRERO</v>
      </c>
      <c r="AM176" s="5">
        <v>32</v>
      </c>
    </row>
    <row r="177" spans="26:39" ht="15">
      <c r="Z177" s="5">
        <v>2011</v>
      </c>
      <c r="AA177" s="5" t="s">
        <v>361</v>
      </c>
      <c r="AL177" s="5" t="str">
        <f t="shared" si="0"/>
        <v>2011MARZO</v>
      </c>
      <c r="AM177" s="5">
        <v>33</v>
      </c>
    </row>
    <row r="178" spans="26:39" ht="15">
      <c r="Z178" s="5">
        <v>2011</v>
      </c>
      <c r="AA178" s="5" t="s">
        <v>362</v>
      </c>
      <c r="AL178" s="5" t="str">
        <f t="shared" si="0"/>
        <v>2011ABRIL</v>
      </c>
      <c r="AM178" s="5">
        <v>34</v>
      </c>
    </row>
    <row r="179" spans="26:39" ht="15">
      <c r="Z179" s="5">
        <v>2011</v>
      </c>
      <c r="AA179" s="5" t="s">
        <v>363</v>
      </c>
      <c r="AL179" s="5" t="str">
        <f t="shared" si="0"/>
        <v>2011MAYO</v>
      </c>
      <c r="AM179" s="5">
        <v>35</v>
      </c>
    </row>
    <row r="180" spans="26:39" ht="15">
      <c r="Z180" s="5">
        <v>2011</v>
      </c>
      <c r="AA180" s="9" t="s">
        <v>364</v>
      </c>
      <c r="AL180" s="5" t="str">
        <f t="shared" si="0"/>
        <v>2011JUNIO</v>
      </c>
      <c r="AM180" s="5">
        <v>36</v>
      </c>
    </row>
    <row r="181" spans="26:39" ht="15">
      <c r="Z181" s="5">
        <v>2011</v>
      </c>
      <c r="AA181" s="9" t="s">
        <v>365</v>
      </c>
      <c r="AL181" s="5" t="str">
        <f t="shared" si="0"/>
        <v>2011JULIO</v>
      </c>
      <c r="AM181" s="5">
        <v>37</v>
      </c>
    </row>
    <row r="182" spans="26:39" ht="15">
      <c r="Z182" s="5">
        <v>2011</v>
      </c>
      <c r="AA182" s="5" t="s">
        <v>366</v>
      </c>
      <c r="AL182" s="5" t="str">
        <f t="shared" si="0"/>
        <v>2011AGOSTO</v>
      </c>
      <c r="AM182" s="5">
        <v>38</v>
      </c>
    </row>
    <row r="183" spans="26:39" ht="15">
      <c r="Z183" s="5">
        <v>2011</v>
      </c>
      <c r="AA183" s="5" t="s">
        <v>367</v>
      </c>
      <c r="AL183" s="5" t="str">
        <f t="shared" si="0"/>
        <v>2011SEPTIEMBRE</v>
      </c>
      <c r="AM183" s="5">
        <v>39</v>
      </c>
    </row>
    <row r="184" spans="26:39" ht="15">
      <c r="Z184" s="5">
        <v>2011</v>
      </c>
      <c r="AA184" s="5" t="s">
        <v>369</v>
      </c>
      <c r="AL184" s="5" t="s">
        <v>371</v>
      </c>
      <c r="AM184" s="5">
        <v>40</v>
      </c>
    </row>
    <row r="185" spans="26:39" ht="15">
      <c r="Z185" s="5">
        <v>2011</v>
      </c>
      <c r="AA185" s="5" t="s">
        <v>370</v>
      </c>
      <c r="AL185" s="5" t="s">
        <v>372</v>
      </c>
      <c r="AM185" s="5">
        <v>41</v>
      </c>
    </row>
    <row r="186" spans="27:39" ht="15">
      <c r="AA186" s="6"/>
      <c r="AL186" s="5" t="str">
        <f>CONCATENATE(Z185,AA185)</f>
        <v>2011DICIEMBRE</v>
      </c>
      <c r="AM186" s="5">
        <v>42</v>
      </c>
    </row>
    <row r="190" spans="24:32" ht="15">
      <c r="X190" s="5">
        <v>2</v>
      </c>
      <c r="AF190" s="5">
        <v>13</v>
      </c>
    </row>
    <row r="198" spans="25:27" ht="15">
      <c r="Y198" s="6"/>
      <c r="Z198" s="6"/>
      <c r="AA198" s="6"/>
    </row>
    <row r="236" spans="20:27" ht="15">
      <c r="T236" s="6"/>
      <c r="U236" s="6"/>
      <c r="V236" s="6"/>
      <c r="W236" s="6"/>
      <c r="X236" s="6"/>
      <c r="Y236" s="6"/>
      <c r="Z236" s="6"/>
      <c r="AA236" s="6"/>
    </row>
    <row r="238" spans="26:27" ht="15">
      <c r="Z238" s="6"/>
      <c r="AA238" s="6"/>
    </row>
    <row r="254" spans="20:27" ht="15">
      <c r="T254" s="6"/>
      <c r="U254" s="6"/>
      <c r="V254" s="6"/>
      <c r="W254" s="6"/>
      <c r="X254" s="6"/>
      <c r="Y254" s="6"/>
      <c r="Z254" s="6"/>
      <c r="AA254" s="6"/>
    </row>
    <row r="255" spans="22:27" ht="15">
      <c r="V255" s="6"/>
      <c r="W255" s="6"/>
      <c r="X255" s="6"/>
      <c r="Y255" s="6"/>
      <c r="Z255" s="6"/>
      <c r="AA255" s="6"/>
    </row>
    <row r="256" spans="27:27" ht="15">
      <c r="AA256" s="6"/>
    </row>
    <row r="327" spans="23:27" ht="15">
      <c r="W327" s="6"/>
      <c r="X327" s="6"/>
      <c r="Y327" s="6"/>
      <c r="Z327" s="6"/>
      <c r="AA327" s="6"/>
    </row>
    <row r="328" spans="23:27" ht="15">
      <c r="W328" s="6"/>
      <c r="X328" s="6"/>
      <c r="Y328" s="6"/>
      <c r="Z328" s="6"/>
      <c r="AA328" s="6"/>
    </row>
  </sheetData>
  <sheetProtection/>
  <mergeCells count="40">
    <mergeCell ref="B9:J9"/>
    <mergeCell ref="B14:J14"/>
    <mergeCell ref="B19:J19"/>
    <mergeCell ref="B6:J6"/>
    <mergeCell ref="B7:J7"/>
    <mergeCell ref="B8:J8"/>
    <mergeCell ref="B49:C49"/>
    <mergeCell ref="D49:H49"/>
    <mergeCell ref="B48:C48"/>
    <mergeCell ref="D48:J48"/>
    <mergeCell ref="B10:J10"/>
    <mergeCell ref="B15:J15"/>
    <mergeCell ref="B20:J20"/>
    <mergeCell ref="B26:J26"/>
    <mergeCell ref="B33:C33"/>
    <mergeCell ref="B34:C34"/>
    <mergeCell ref="D30:J30"/>
    <mergeCell ref="D31:J31"/>
    <mergeCell ref="D32:J32"/>
    <mergeCell ref="D33:H33"/>
    <mergeCell ref="D34:H34"/>
    <mergeCell ref="B30:C30"/>
    <mergeCell ref="B31:C31"/>
    <mergeCell ref="B32:C32"/>
    <mergeCell ref="B38:C38"/>
    <mergeCell ref="D38:J38"/>
    <mergeCell ref="B39:C39"/>
    <mergeCell ref="D39:J39"/>
    <mergeCell ref="B40:C40"/>
    <mergeCell ref="D40:J40"/>
    <mergeCell ref="B50:C50"/>
    <mergeCell ref="D50:H50"/>
    <mergeCell ref="B41:C41"/>
    <mergeCell ref="D41:H41"/>
    <mergeCell ref="B42:C42"/>
    <mergeCell ref="D42:H42"/>
    <mergeCell ref="B46:C46"/>
    <mergeCell ref="D46:J46"/>
    <mergeCell ref="B47:C47"/>
    <mergeCell ref="D47:J47"/>
  </mergeCells>
  <conditionalFormatting sqref="C12 C17 C22">
    <cfRule type="expression" priority="1" dxfId="3" stopIfTrue="1">
      <formula>IF(G12&gt;3.5,1,0)</formula>
    </cfRule>
    <cfRule type="expression" priority="2" dxfId="4" stopIfTrue="1">
      <formula>IF(AND(G12&gt;2.5,G12&lt;=3.5),1,0)</formula>
    </cfRule>
    <cfRule type="expression" priority="3" dxfId="5" stopIfTrue="1">
      <formula>IF(G12&lt;=2.5,1,0)</formula>
    </cfRule>
  </conditionalFormatting>
  <hyperlinks>
    <hyperlink ref="B17" location="Cama!A1" display="RENDIMIENTO CAMA"/>
    <hyperlink ref="B22" location="Salas!A1" display="RENDIMIENTO DE SALA DE OPERACIONES"/>
    <hyperlink ref="B12" location="Hora_medico!A1" display="RENDIMIENTO HORA MÉDICO"/>
  </hyperlinks>
  <pageMargins left="0.7" right="0.7" top="0.75" bottom="0.75" header="0.3" footer="0.3"/>
  <pageSetup orientation="portrait" paperSize="9" r:id="rId20"/>
  <drawing r:id="rId18"/>
  <legacyDrawing r:id="rId1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1" name="">
              <controlPr defaultSize="0" print="0" autoLine="0" autoPict="0">
                <macro>[1]!CE_Recetas</macro>
                <anchor moveWithCells="1">
                  <from>
                    <xdr:col>1</xdr:col>
                    <xdr:colOff>57299</xdr:colOff>
                    <xdr:row>65510</xdr:row>
                    <xdr:rowOff>66973</xdr:rowOff>
                  </from>
                  <to>
                    <xdr:col>1</xdr:col>
                    <xdr:colOff>323701</xdr:colOff>
                    <xdr:row>65511</xdr:row>
                    <xdr:rowOff>66973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" name="">
              <controlPr defaultSize="0" print="0" autoLine="0" autoPict="0">
                <macro>[1]!CE_Concentración</macro>
                <anchor moveWithCells="1">
                  <from>
                    <xdr:col>1</xdr:col>
                    <xdr:colOff>57299</xdr:colOff>
                    <xdr:row>65507</xdr:row>
                    <xdr:rowOff>57299</xdr:rowOff>
                  </from>
                  <to>
                    <xdr:col>1</xdr:col>
                    <xdr:colOff>323701</xdr:colOff>
                    <xdr:row>65508</xdr:row>
                    <xdr:rowOff>66973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3" name="">
              <controlPr defaultSize="0" print="0" autoLine="0" autoPict="0">
                <macro>[1]!H_Estancias</macro>
                <anchor moveWithCells="1">
                  <from>
                    <xdr:col>1</xdr:col>
                    <xdr:colOff>57299</xdr:colOff>
                    <xdr:row>65515</xdr:row>
                    <xdr:rowOff>57299</xdr:rowOff>
                  </from>
                  <to>
                    <xdr:col>1</xdr:col>
                    <xdr:colOff>323701</xdr:colOff>
                    <xdr:row>65516</xdr:row>
                    <xdr:rowOff>57299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">
              <controlPr defaultSize="0" print="0" autoLine="0" autoPict="0">
                <macro>[1]!H_OcupacionCama</macro>
                <anchor moveWithCells="1">
                  <from>
                    <xdr:col>1</xdr:col>
                    <xdr:colOff>57299</xdr:colOff>
                    <xdr:row>65516</xdr:row>
                    <xdr:rowOff>57299</xdr:rowOff>
                  </from>
                  <to>
                    <xdr:col>1</xdr:col>
                    <xdr:colOff>323701</xdr:colOff>
                    <xdr:row>65517</xdr:row>
                    <xdr:rowOff>57299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">
              <controlPr defaultSize="0" print="0" autoLine="0" autoPict="0">
                <macro>[1]!CE_Rend_Hr_Medico</macro>
                <anchor moveWithCells="1">
                  <from>
                    <xdr:col>1</xdr:col>
                    <xdr:colOff>57299</xdr:colOff>
                    <xdr:row>65508</xdr:row>
                    <xdr:rowOff>57299</xdr:rowOff>
                  </from>
                  <to>
                    <xdr:col>1</xdr:col>
                    <xdr:colOff>323701</xdr:colOff>
                    <xdr:row>65509</xdr:row>
                    <xdr:rowOff>66973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">
              <controlPr defaultSize="0" print="0" autoLine="0" autoPict="0">
                <macro>[1]!H_I_Susti</macro>
                <anchor moveWithCells="1">
                  <from>
                    <xdr:col>1</xdr:col>
                    <xdr:colOff>57299</xdr:colOff>
                    <xdr:row>65517</xdr:row>
                    <xdr:rowOff>57299</xdr:rowOff>
                  </from>
                  <to>
                    <xdr:col>1</xdr:col>
                    <xdr:colOff>323701</xdr:colOff>
                    <xdr:row>65518</xdr:row>
                    <xdr:rowOff>66973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">
              <controlPr defaultSize="0" print="0" autoLine="0" autoPict="0">
                <macro>[1]!H_R_Cama</macro>
                <anchor moveWithCells="1">
                  <from>
                    <xdr:col>1</xdr:col>
                    <xdr:colOff>57299</xdr:colOff>
                    <xdr:row>65518</xdr:row>
                    <xdr:rowOff>57299</xdr:rowOff>
                  </from>
                  <to>
                    <xdr:col>1</xdr:col>
                    <xdr:colOff>323701</xdr:colOff>
                    <xdr:row>65519</xdr:row>
                    <xdr:rowOff>66973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">
              <controlPr defaultSize="0" print="0" autoLine="0" autoPict="0">
                <macro>[1]!H_T_Cesareas</macro>
                <anchor moveWithCells="1">
                  <from>
                    <xdr:col>1</xdr:col>
                    <xdr:colOff>57299</xdr:colOff>
                    <xdr:row>65529</xdr:row>
                    <xdr:rowOff>57299</xdr:rowOff>
                  </from>
                  <to>
                    <xdr:col>1</xdr:col>
                    <xdr:colOff>323701</xdr:colOff>
                    <xdr:row>65530</xdr:row>
                    <xdr:rowOff>57299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">
              <controlPr defaultSize="0" print="0" autoLine="0" autoPict="0">
                <macro>[1]!H_TBM_HOSP</macro>
                <anchor moveWithCells="1">
                  <from>
                    <xdr:col>1</xdr:col>
                    <xdr:colOff>57299</xdr:colOff>
                    <xdr:row>65519</xdr:row>
                    <xdr:rowOff>57299</xdr:rowOff>
                  </from>
                  <to>
                    <xdr:col>1</xdr:col>
                    <xdr:colOff>323701</xdr:colOff>
                    <xdr:row>65520</xdr:row>
                    <xdr:rowOff>66973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">
              <controlPr defaultSize="0" print="0" autoLine="0" autoPict="0">
                <macro>[1]!CE_GCHProg</macro>
                <anchor moveWithCells="1">
                  <from>
                    <xdr:col>1</xdr:col>
                    <xdr:colOff>57299</xdr:colOff>
                    <xdr:row>65509</xdr:row>
                    <xdr:rowOff>57299</xdr:rowOff>
                  </from>
                  <to>
                    <xdr:col>1</xdr:col>
                    <xdr:colOff>323701</xdr:colOff>
                    <xdr:row>65510</xdr:row>
                    <xdr:rowOff>57299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">
              <controlPr defaultSize="0" print="0" autoLine="0" autoPict="0">
                <macro>[1]!Qx_I_Menor</macro>
                <anchor moveWithCells="1">
                  <from>
                    <xdr:col>1</xdr:col>
                    <xdr:colOff>57299</xdr:colOff>
                    <xdr:row>65524</xdr:row>
                    <xdr:rowOff>57299</xdr:rowOff>
                  </from>
                  <to>
                    <xdr:col>1</xdr:col>
                    <xdr:colOff>323701</xdr:colOff>
                    <xdr:row>65525</xdr:row>
                    <xdr:rowOff>66973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">
              <controlPr defaultSize="0" print="0" autoLine="0" autoPict="0">
                <macro>[1]!Qx_I_Alta</macro>
                <anchor moveWithCells="1">
                  <from>
                    <xdr:col>1</xdr:col>
                    <xdr:colOff>57299</xdr:colOff>
                    <xdr:row>65525</xdr:row>
                    <xdr:rowOff>57299</xdr:rowOff>
                  </from>
                  <to>
                    <xdr:col>1</xdr:col>
                    <xdr:colOff>323701</xdr:colOff>
                    <xdr:row>65526</xdr:row>
                    <xdr:rowOff>66973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">
              <controlPr defaultSize="0" print="0" autoLine="0" autoPict="0">
                <macro>[1]!Em_Prio_IV</macro>
                <anchor moveWithCells="1">
                  <from>
                    <xdr:col>1</xdr:col>
                    <xdr:colOff>57299</xdr:colOff>
                    <xdr:row>65534</xdr:row>
                    <xdr:rowOff>57299</xdr:rowOff>
                  </from>
                  <to>
                    <xdr:col>1</xdr:col>
                    <xdr:colOff>323701</xdr:colOff>
                    <xdr:row>65535</xdr:row>
                    <xdr:rowOff>66973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">
              <controlPr defaultSize="0" print="0" autoLine="0" autoPict="0">
                <macro>[1]!Em_Prio_I_II</macro>
                <anchor moveWithCells="1">
                  <from>
                    <xdr:col>1</xdr:col>
                    <xdr:colOff>57299</xdr:colOff>
                    <xdr:row>65535</xdr:row>
                    <xdr:rowOff>57299</xdr:rowOff>
                  </from>
                  <to>
                    <xdr:col>1</xdr:col>
                    <xdr:colOff>323701</xdr:colOff>
                    <xdr:row>65535</xdr:row>
                    <xdr:rowOff>57299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">
              <controlPr defaultSize="0" print="0" autoLine="0" autoPict="0">
                <macro>[1]!Qx_GCH_Prog</macro>
                <anchor moveWithCells="1">
                  <from>
                    <xdr:col>1</xdr:col>
                    <xdr:colOff>57299</xdr:colOff>
                    <xdr:row>65526</xdr:row>
                    <xdr:rowOff>57299</xdr:rowOff>
                  </from>
                  <to>
                    <xdr:col>1</xdr:col>
                    <xdr:colOff>323701</xdr:colOff>
                    <xdr:row>65527</xdr:row>
                    <xdr:rowOff>57299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">
              <controlPr defaultSize="0" print="0" autoLine="0" autoPict="0">
                <macro>[1]!Qx_Rend_SO</macro>
                <anchor moveWithCells="1">
                  <from>
                    <xdr:col>1</xdr:col>
                    <xdr:colOff>57299</xdr:colOff>
                    <xdr:row>65527</xdr:row>
                    <xdr:rowOff>57299</xdr:rowOff>
                  </from>
                  <to>
                    <xdr:col>1</xdr:col>
                    <xdr:colOff>323701</xdr:colOff>
                    <xdr:row>65528</xdr:row>
                    <xdr:rowOff>57299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">
              <controlPr defaultSize="0" print="0" autoLine="0" autoPict="0">
                <macro>[1]!Qx_Suspendidas</macro>
                <anchor moveWithCells="1">
                  <from>
                    <xdr:col>1</xdr:col>
                    <xdr:colOff>57299</xdr:colOff>
                    <xdr:row>65528</xdr:row>
                    <xdr:rowOff>57299</xdr:rowOff>
                  </from>
                  <to>
                    <xdr:col>1</xdr:col>
                    <xdr:colOff>323701</xdr:colOff>
                    <xdr:row>65529</xdr:row>
                    <xdr:rowOff>57299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f1a623-e5d7-423a-b563-e26e8a4fca25}">
  <sheetPr codeName="Hoja2"/>
  <dimension ref="B1:U447"/>
  <sheetViews>
    <sheetView showGridLines="0" zoomScale="80" zoomScaleNormal="80" workbookViewId="0" topLeftCell="A1">
      <pane ySplit="9" topLeftCell="A10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2.71428571428571" customWidth="1"/>
    <col min="2" max="2" width="39.7142857142857" customWidth="1"/>
    <col min="3" max="3" width="10.7142857142857" customWidth="1"/>
    <col min="4" max="4" width="13.1428571428571" style="48" customWidth="1"/>
    <col min="5" max="17" width="10.7142857142857" customWidth="1"/>
  </cols>
  <sheetData>
    <row r="1" spans="19:21" ht="51.75" customHeight="1">
      <c r="S1" s="42"/>
      <c r="T1" s="42"/>
      <c r="U1" s="42"/>
    </row>
    <row r="2" spans="2:17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1" ht="18.75">
      <c r="B3" s="102" t="s">
        <v>426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2:17" ht="15">
      <c r="B4" s="1" t="s">
        <v>517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ht="10.5" customHeight="1"/>
    <row r="6" spans="2:17" ht="15">
      <c r="B6" s="2" t="s">
        <v>1</v>
      </c>
      <c r="C6" s="2" t="s">
        <v>2</v>
      </c>
      <c r="D6" s="63" t="s">
        <v>3</v>
      </c>
      <c r="E6" s="2" t="s">
        <v>518</v>
      </c>
      <c r="F6" s="36">
        <v>43831</v>
      </c>
      <c r="G6" s="36">
        <v>43862</v>
      </c>
      <c r="H6" s="36">
        <v>43891</v>
      </c>
      <c r="I6" s="36">
        <v>43922</v>
      </c>
      <c r="J6" s="36">
        <v>43952</v>
      </c>
      <c r="K6" s="36">
        <v>43983</v>
      </c>
      <c r="L6" s="36">
        <v>44013</v>
      </c>
      <c r="M6" s="36">
        <v>44044</v>
      </c>
      <c r="N6" s="36">
        <v>44075</v>
      </c>
      <c r="O6" s="36">
        <v>44105</v>
      </c>
      <c r="P6" s="36">
        <v>44136</v>
      </c>
      <c r="Q6" s="36">
        <v>44166</v>
      </c>
    </row>
    <row r="7" spans="2:17" ht="10.5" customHeight="1">
      <c r="B7" s="1"/>
      <c r="C7" s="1"/>
      <c r="D7" s="5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ht="10.5" customHeight="1">
      <c r="B8" s="1"/>
      <c r="C8" s="1"/>
      <c r="D8" s="5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ht="15.75">
      <c r="B9" s="100" t="s">
        <v>397</v>
      </c>
      <c r="C9" s="101"/>
      <c r="D9" s="101"/>
      <c r="E9" s="79">
        <v>4.38</v>
      </c>
      <c r="F9" s="80">
        <v>4.7300000000000004</v>
      </c>
      <c r="G9" s="80">
        <v>4.67</v>
      </c>
      <c r="H9" s="80">
        <v>4.1399999999999997</v>
      </c>
      <c r="I9" s="80">
        <v>3.5</v>
      </c>
      <c r="J9" s="80">
        <v>3.79</v>
      </c>
      <c r="K9" s="80">
        <v>3.67</v>
      </c>
      <c r="L9" s="80">
        <v>3.82</v>
      </c>
      <c r="M9" s="80">
        <v>3.25</v>
      </c>
      <c r="N9" s="80">
        <v>3.83</v>
      </c>
      <c r="O9" s="70"/>
      <c r="P9" s="70"/>
      <c r="Q9" s="70"/>
    </row>
    <row r="10" spans="5:17" ht="15"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71"/>
      <c r="P10" s="71"/>
      <c r="Q10" s="71"/>
    </row>
    <row r="11" spans="2:17" ht="15.75">
      <c r="B11" s="54" t="s">
        <v>23</v>
      </c>
      <c r="C11" s="47"/>
      <c r="D11" s="52"/>
      <c r="E11" s="81">
        <v>5.24</v>
      </c>
      <c r="F11" s="81">
        <v>5.28</v>
      </c>
      <c r="G11" s="81">
        <v>5.21</v>
      </c>
      <c r="H11" s="81">
        <v>5.21</v>
      </c>
      <c r="I11" s="81">
        <v>5.84</v>
      </c>
      <c r="J11" s="81">
        <v>5.04</v>
      </c>
      <c r="K11" s="81">
        <v>5.25</v>
      </c>
      <c r="L11" s="81">
        <v>5.12</v>
      </c>
      <c r="M11" s="81">
        <v>5.61</v>
      </c>
      <c r="N11" s="81">
        <v>4.1900000000000004</v>
      </c>
      <c r="O11" s="72"/>
      <c r="P11" s="72"/>
      <c r="Q11" s="72"/>
    </row>
    <row r="12" spans="2:17" ht="15">
      <c r="B12" s="58" t="s">
        <v>24</v>
      </c>
      <c r="C12" s="64">
        <v>153</v>
      </c>
      <c r="D12" s="65" t="s">
        <v>458</v>
      </c>
      <c r="E12" s="82">
        <v>5</v>
      </c>
      <c r="F12" s="82">
        <v>4.99</v>
      </c>
      <c r="G12" s="82">
        <v>5</v>
      </c>
      <c r="H12" s="82">
        <v>5</v>
      </c>
      <c r="I12" s="82">
        <v>0</v>
      </c>
      <c r="J12" s="82">
        <v>0</v>
      </c>
      <c r="K12" s="82">
        <v>0</v>
      </c>
      <c r="L12" s="82">
        <v>4.20</v>
      </c>
      <c r="M12" s="82">
        <v>5.1100000000000003</v>
      </c>
      <c r="N12" s="82">
        <v>0</v>
      </c>
      <c r="O12" s="73"/>
      <c r="P12" s="73"/>
      <c r="Q12" s="73"/>
    </row>
    <row r="13" spans="2:17" ht="15">
      <c r="B13" s="58" t="s">
        <v>25</v>
      </c>
      <c r="C13" s="66">
        <v>154</v>
      </c>
      <c r="D13" s="67" t="s">
        <v>458</v>
      </c>
      <c r="E13" s="82">
        <v>5.37</v>
      </c>
      <c r="F13" s="82">
        <v>5.35</v>
      </c>
      <c r="G13" s="82">
        <v>5.15</v>
      </c>
      <c r="H13" s="82">
        <v>5.33</v>
      </c>
      <c r="I13" s="82">
        <v>7.98</v>
      </c>
      <c r="J13" s="82">
        <v>0</v>
      </c>
      <c r="K13" s="82">
        <v>0</v>
      </c>
      <c r="L13" s="82">
        <v>0</v>
      </c>
      <c r="M13" s="82">
        <v>0</v>
      </c>
      <c r="N13" s="82"/>
      <c r="O13" s="73"/>
      <c r="P13" s="73"/>
      <c r="Q13" s="73"/>
    </row>
    <row r="14" spans="2:17" ht="15">
      <c r="B14" s="58" t="s">
        <v>26</v>
      </c>
      <c r="C14" s="66">
        <v>155</v>
      </c>
      <c r="D14" s="67" t="s">
        <v>458</v>
      </c>
      <c r="E14" s="82">
        <v>5.24</v>
      </c>
      <c r="F14" s="82">
        <v>5.26</v>
      </c>
      <c r="G14" s="82">
        <v>5.23</v>
      </c>
      <c r="H14" s="82">
        <v>5.16</v>
      </c>
      <c r="I14" s="82">
        <v>8.17</v>
      </c>
      <c r="J14" s="82">
        <v>0</v>
      </c>
      <c r="K14" s="82">
        <v>0</v>
      </c>
      <c r="L14" s="82">
        <v>6</v>
      </c>
      <c r="M14" s="82">
        <v>5</v>
      </c>
      <c r="N14" s="82">
        <v>0</v>
      </c>
      <c r="O14" s="73"/>
      <c r="P14" s="73"/>
      <c r="Q14" s="73"/>
    </row>
    <row r="15" spans="2:17" ht="15">
      <c r="B15" s="58" t="s">
        <v>27</v>
      </c>
      <c r="C15" s="66">
        <v>855</v>
      </c>
      <c r="D15" s="67" t="s">
        <v>459</v>
      </c>
      <c r="E15" s="82">
        <v>5.95</v>
      </c>
      <c r="F15" s="82">
        <v>7</v>
      </c>
      <c r="G15" s="82">
        <v>6.49</v>
      </c>
      <c r="H15" s="82">
        <v>7.11</v>
      </c>
      <c r="I15" s="82">
        <v>5.18</v>
      </c>
      <c r="J15" s="82">
        <v>6.13</v>
      </c>
      <c r="K15" s="82">
        <v>0</v>
      </c>
      <c r="L15" s="82">
        <v>0</v>
      </c>
      <c r="M15" s="82">
        <v>0</v>
      </c>
      <c r="N15" s="82">
        <v>3.31</v>
      </c>
      <c r="O15" s="73"/>
      <c r="P15" s="73"/>
      <c r="Q15" s="73"/>
    </row>
    <row r="16" spans="2:17" ht="15">
      <c r="B16" s="58" t="s">
        <v>30</v>
      </c>
      <c r="C16" s="66">
        <v>156</v>
      </c>
      <c r="D16" s="67" t="s">
        <v>459</v>
      </c>
      <c r="E16" s="82">
        <v>5.35</v>
      </c>
      <c r="F16" s="82">
        <v>5.70</v>
      </c>
      <c r="G16" s="82">
        <v>5.38</v>
      </c>
      <c r="H16" s="82">
        <v>5.43</v>
      </c>
      <c r="I16" s="82">
        <v>4.9800000000000004</v>
      </c>
      <c r="J16" s="82">
        <v>4.9800000000000004</v>
      </c>
      <c r="K16" s="82">
        <v>5.62</v>
      </c>
      <c r="L16" s="82">
        <v>4.88</v>
      </c>
      <c r="M16" s="82">
        <v>0</v>
      </c>
      <c r="N16" s="82">
        <v>0</v>
      </c>
      <c r="O16" s="73"/>
      <c r="P16" s="73"/>
      <c r="Q16" s="73"/>
    </row>
    <row r="17" spans="2:17" ht="15">
      <c r="B17" s="58" t="s">
        <v>31</v>
      </c>
      <c r="C17" s="66">
        <v>157</v>
      </c>
      <c r="D17" s="67" t="s">
        <v>459</v>
      </c>
      <c r="E17" s="82">
        <v>5.55</v>
      </c>
      <c r="F17" s="82">
        <v>6.04</v>
      </c>
      <c r="G17" s="82">
        <v>5.88</v>
      </c>
      <c r="H17" s="82">
        <v>5.21</v>
      </c>
      <c r="I17" s="82">
        <v>4.9400000000000004</v>
      </c>
      <c r="J17" s="82">
        <v>4.88</v>
      </c>
      <c r="K17" s="82">
        <v>5.18</v>
      </c>
      <c r="L17" s="82">
        <v>5.36</v>
      </c>
      <c r="M17" s="82">
        <v>5.67</v>
      </c>
      <c r="N17" s="82">
        <v>0</v>
      </c>
      <c r="O17" s="73"/>
      <c r="P17" s="73"/>
      <c r="Q17" s="73"/>
    </row>
    <row r="18" spans="2:17" ht="15">
      <c r="B18" s="58" t="s">
        <v>32</v>
      </c>
      <c r="C18" s="66">
        <v>158</v>
      </c>
      <c r="D18" s="67" t="s">
        <v>459</v>
      </c>
      <c r="E18" s="82">
        <v>5.88</v>
      </c>
      <c r="F18" s="82">
        <v>5.60</v>
      </c>
      <c r="G18" s="82">
        <v>6.81</v>
      </c>
      <c r="H18" s="82">
        <v>6.08</v>
      </c>
      <c r="I18" s="82">
        <v>7.67</v>
      </c>
      <c r="J18" s="82">
        <v>5.15</v>
      </c>
      <c r="K18" s="82">
        <v>5</v>
      </c>
      <c r="L18" s="82">
        <v>4.5999999999999996</v>
      </c>
      <c r="M18" s="82">
        <v>0</v>
      </c>
      <c r="N18" s="82">
        <v>5.5</v>
      </c>
      <c r="O18" s="73"/>
      <c r="P18" s="73"/>
      <c r="Q18" s="73"/>
    </row>
    <row r="19" spans="2:17" ht="15">
      <c r="B19" s="58" t="s">
        <v>33</v>
      </c>
      <c r="C19" s="66">
        <v>159</v>
      </c>
      <c r="D19" s="67" t="s">
        <v>459</v>
      </c>
      <c r="E19" s="82">
        <v>5.07</v>
      </c>
      <c r="F19" s="82">
        <v>5.15</v>
      </c>
      <c r="G19" s="82">
        <v>4.97</v>
      </c>
      <c r="H19" s="82">
        <v>5.04</v>
      </c>
      <c r="I19" s="82">
        <v>4.12</v>
      </c>
      <c r="J19" s="82">
        <v>5.03</v>
      </c>
      <c r="K19" s="82">
        <v>5.19</v>
      </c>
      <c r="L19" s="82">
        <v>5.32</v>
      </c>
      <c r="M19" s="82">
        <v>6</v>
      </c>
      <c r="N19" s="82">
        <v>5.25</v>
      </c>
      <c r="O19" s="73"/>
      <c r="P19" s="73"/>
      <c r="Q19" s="73"/>
    </row>
    <row r="20" spans="2:17" ht="15">
      <c r="B20" s="58" t="s">
        <v>28</v>
      </c>
      <c r="C20" s="66">
        <v>843</v>
      </c>
      <c r="D20" s="67" t="s">
        <v>460</v>
      </c>
      <c r="E20" s="82">
        <v>5.03</v>
      </c>
      <c r="F20" s="82">
        <v>5.0599999999999996</v>
      </c>
      <c r="G20" s="82">
        <v>5.0199999999999996</v>
      </c>
      <c r="H20" s="82">
        <v>5.03</v>
      </c>
      <c r="I20" s="82">
        <v>4.9400000000000004</v>
      </c>
      <c r="J20" s="82">
        <v>5</v>
      </c>
      <c r="K20" s="82">
        <v>5.13</v>
      </c>
      <c r="L20" s="82">
        <v>4.97</v>
      </c>
      <c r="M20" s="82"/>
      <c r="N20" s="82">
        <v>0</v>
      </c>
      <c r="O20" s="73"/>
      <c r="P20" s="73"/>
      <c r="Q20" s="73"/>
    </row>
    <row r="21" spans="2:17" ht="15">
      <c r="B21" s="58" t="s">
        <v>29</v>
      </c>
      <c r="C21" s="68">
        <v>845</v>
      </c>
      <c r="D21" s="69" t="s">
        <v>460</v>
      </c>
      <c r="E21" s="82">
        <v>6.02</v>
      </c>
      <c r="F21" s="82">
        <v>6.10</v>
      </c>
      <c r="G21" s="82">
        <v>6.53</v>
      </c>
      <c r="H21" s="82">
        <v>5.43</v>
      </c>
      <c r="I21" s="82">
        <v>4.8899999999999997</v>
      </c>
      <c r="J21" s="82">
        <v>2</v>
      </c>
      <c r="K21" s="82">
        <v>6</v>
      </c>
      <c r="L21" s="82">
        <v>0</v>
      </c>
      <c r="M21" s="82"/>
      <c r="N21" s="82">
        <v>0</v>
      </c>
      <c r="O21" s="73"/>
      <c r="P21" s="73"/>
      <c r="Q21" s="73"/>
    </row>
    <row r="22" spans="2:17" ht="15.75">
      <c r="B22" s="54" t="s">
        <v>34</v>
      </c>
      <c r="C22" s="47"/>
      <c r="D22" s="52"/>
      <c r="E22" s="81">
        <v>4.5599999999999996</v>
      </c>
      <c r="F22" s="81">
        <v>5.29</v>
      </c>
      <c r="G22" s="81">
        <v>5.23</v>
      </c>
      <c r="H22" s="81">
        <v>4.55</v>
      </c>
      <c r="I22" s="81">
        <v>3.90</v>
      </c>
      <c r="J22" s="81">
        <v>3.91</v>
      </c>
      <c r="K22" s="81">
        <v>3.23</v>
      </c>
      <c r="L22" s="81">
        <v>4</v>
      </c>
      <c r="M22" s="81">
        <v>4.22</v>
      </c>
      <c r="N22" s="81">
        <v>4.5199999999999996</v>
      </c>
      <c r="O22" s="72"/>
      <c r="P22" s="72"/>
      <c r="Q22" s="72"/>
    </row>
    <row r="23" spans="2:17" ht="15">
      <c r="B23" s="58" t="s">
        <v>42</v>
      </c>
      <c r="C23" s="56">
        <v>171</v>
      </c>
      <c r="D23" s="57" t="s">
        <v>21</v>
      </c>
      <c r="E23" s="82">
        <v>5.15</v>
      </c>
      <c r="F23" s="82">
        <v>5.20</v>
      </c>
      <c r="G23" s="82">
        <v>5.23</v>
      </c>
      <c r="H23" s="82">
        <v>5.03</v>
      </c>
      <c r="I23" s="82">
        <v>4.88</v>
      </c>
      <c r="J23" s="82">
        <v>5.74</v>
      </c>
      <c r="K23" s="82">
        <v>5.07</v>
      </c>
      <c r="L23" s="82">
        <v>4.91</v>
      </c>
      <c r="M23" s="82">
        <v>5.39</v>
      </c>
      <c r="N23" s="82">
        <v>4.9400000000000004</v>
      </c>
      <c r="O23" s="73"/>
      <c r="P23" s="73"/>
      <c r="Q23" s="73"/>
    </row>
    <row r="24" spans="2:17" ht="15">
      <c r="B24" s="58" t="s">
        <v>38</v>
      </c>
      <c r="C24" s="56">
        <v>165</v>
      </c>
      <c r="D24" s="57" t="s">
        <v>18</v>
      </c>
      <c r="E24" s="82">
        <v>5.24</v>
      </c>
      <c r="F24" s="82">
        <v>5.65</v>
      </c>
      <c r="G24" s="82">
        <v>5.62</v>
      </c>
      <c r="H24" s="82">
        <v>4.12</v>
      </c>
      <c r="I24" s="82">
        <v>4.5599999999999996</v>
      </c>
      <c r="J24" s="82">
        <v>5.66</v>
      </c>
      <c r="K24" s="82">
        <v>0</v>
      </c>
      <c r="L24" s="82">
        <v>0</v>
      </c>
      <c r="M24" s="82">
        <v>0</v>
      </c>
      <c r="N24" s="82">
        <v>0</v>
      </c>
      <c r="O24" s="73"/>
      <c r="P24" s="73"/>
      <c r="Q24" s="73"/>
    </row>
    <row r="25" spans="2:17" ht="15">
      <c r="B25" s="58" t="s">
        <v>35</v>
      </c>
      <c r="C25" s="56">
        <v>161</v>
      </c>
      <c r="D25" s="57" t="s">
        <v>512</v>
      </c>
      <c r="E25" s="82">
        <v>4.18</v>
      </c>
      <c r="F25" s="82">
        <v>4.9000000000000004</v>
      </c>
      <c r="G25" s="82">
        <v>4.83</v>
      </c>
      <c r="H25" s="82">
        <v>3.88</v>
      </c>
      <c r="I25" s="82">
        <v>4.45</v>
      </c>
      <c r="J25" s="82">
        <v>4.1500000000000004</v>
      </c>
      <c r="K25" s="82">
        <v>3.17</v>
      </c>
      <c r="L25" s="82">
        <v>3.5</v>
      </c>
      <c r="M25" s="82">
        <v>3.63</v>
      </c>
      <c r="N25" s="82">
        <v>3.76</v>
      </c>
      <c r="O25" s="73"/>
      <c r="P25" s="73"/>
      <c r="Q25" s="73"/>
    </row>
    <row r="26" spans="2:17" ht="15">
      <c r="B26" s="58" t="s">
        <v>39</v>
      </c>
      <c r="C26" s="56">
        <v>166</v>
      </c>
      <c r="D26" s="57" t="s">
        <v>18</v>
      </c>
      <c r="E26" s="82">
        <v>6.39</v>
      </c>
      <c r="F26" s="82">
        <v>7.13</v>
      </c>
      <c r="G26" s="82">
        <v>6.61</v>
      </c>
      <c r="H26" s="82">
        <v>6.67</v>
      </c>
      <c r="I26" s="82">
        <v>5.18</v>
      </c>
      <c r="J26" s="82">
        <v>5.0599999999999996</v>
      </c>
      <c r="K26" s="82">
        <v>5.45</v>
      </c>
      <c r="L26" s="82">
        <v>4.9400000000000004</v>
      </c>
      <c r="M26" s="82">
        <v>0</v>
      </c>
      <c r="N26" s="82">
        <v>5.0199999999999996</v>
      </c>
      <c r="O26" s="73"/>
      <c r="P26" s="73"/>
      <c r="Q26" s="73"/>
    </row>
    <row r="27" spans="2:17" ht="15">
      <c r="B27" s="58" t="s">
        <v>43</v>
      </c>
      <c r="C27" s="56">
        <v>175</v>
      </c>
      <c r="D27" s="57" t="s">
        <v>21</v>
      </c>
      <c r="E27" s="82">
        <v>5.03</v>
      </c>
      <c r="F27" s="82">
        <v>5.19</v>
      </c>
      <c r="G27" s="82">
        <v>5.04</v>
      </c>
      <c r="H27" s="82">
        <v>5.15</v>
      </c>
      <c r="I27" s="82">
        <v>5</v>
      </c>
      <c r="J27" s="82">
        <v>4.57</v>
      </c>
      <c r="K27" s="82">
        <v>5.03</v>
      </c>
      <c r="L27" s="82">
        <v>4.5999999999999996</v>
      </c>
      <c r="M27" s="82">
        <v>5.26</v>
      </c>
      <c r="N27" s="82">
        <v>4.91</v>
      </c>
      <c r="O27" s="73"/>
      <c r="P27" s="73"/>
      <c r="Q27" s="73"/>
    </row>
    <row r="28" spans="2:17" ht="15">
      <c r="B28" s="58" t="s">
        <v>461</v>
      </c>
      <c r="C28" s="56">
        <v>167</v>
      </c>
      <c r="D28" s="57" t="s">
        <v>458</v>
      </c>
      <c r="E28" s="82">
        <v>5.03</v>
      </c>
      <c r="F28" s="82">
        <v>5.01</v>
      </c>
      <c r="G28" s="82">
        <v>5</v>
      </c>
      <c r="H28" s="82">
        <v>5.29</v>
      </c>
      <c r="I28" s="82">
        <v>4.59</v>
      </c>
      <c r="J28" s="82">
        <v>4.30</v>
      </c>
      <c r="K28" s="82">
        <v>0</v>
      </c>
      <c r="L28" s="82">
        <v>0</v>
      </c>
      <c r="M28" s="82">
        <v>0</v>
      </c>
      <c r="N28" s="82">
        <v>0</v>
      </c>
      <c r="O28" s="73"/>
      <c r="P28" s="73"/>
      <c r="Q28" s="73"/>
    </row>
    <row r="29" spans="2:17" ht="15">
      <c r="B29" s="58" t="s">
        <v>40</v>
      </c>
      <c r="C29" s="56">
        <v>169</v>
      </c>
      <c r="D29" s="57" t="s">
        <v>18</v>
      </c>
      <c r="E29" s="82">
        <v>6.16</v>
      </c>
      <c r="F29" s="82">
        <v>6.29</v>
      </c>
      <c r="G29" s="82">
        <v>6.26</v>
      </c>
      <c r="H29" s="82">
        <v>5.76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3"/>
      <c r="P29" s="73"/>
      <c r="Q29" s="73"/>
    </row>
    <row r="30" spans="2:17" ht="15">
      <c r="B30" s="58" t="s">
        <v>47</v>
      </c>
      <c r="C30" s="56">
        <v>487</v>
      </c>
      <c r="D30" s="57" t="s">
        <v>21</v>
      </c>
      <c r="E30" s="82">
        <v>5.03</v>
      </c>
      <c r="F30" s="82">
        <v>5.13</v>
      </c>
      <c r="G30" s="82">
        <v>5</v>
      </c>
      <c r="H30" s="82">
        <v>4.83</v>
      </c>
      <c r="I30" s="82">
        <v>5</v>
      </c>
      <c r="J30" s="82">
        <v>4.5</v>
      </c>
      <c r="K30" s="82">
        <v>5.20</v>
      </c>
      <c r="L30" s="82">
        <v>5.08</v>
      </c>
      <c r="M30" s="82">
        <v>5</v>
      </c>
      <c r="N30" s="82">
        <v>5.05</v>
      </c>
      <c r="O30" s="73"/>
      <c r="P30" s="73"/>
      <c r="Q30" s="73"/>
    </row>
    <row r="31" spans="2:17" ht="15">
      <c r="B31" s="58" t="s">
        <v>44</v>
      </c>
      <c r="C31" s="56">
        <v>379</v>
      </c>
      <c r="D31" s="57" t="s">
        <v>21</v>
      </c>
      <c r="E31" s="82">
        <v>4.5999999999999996</v>
      </c>
      <c r="F31" s="82">
        <v>5</v>
      </c>
      <c r="G31" s="82">
        <v>5.04</v>
      </c>
      <c r="H31" s="82">
        <v>2.21</v>
      </c>
      <c r="I31" s="82">
        <v>5</v>
      </c>
      <c r="J31" s="82">
        <v>4.75</v>
      </c>
      <c r="K31" s="82">
        <v>5</v>
      </c>
      <c r="L31" s="82">
        <v>5.33</v>
      </c>
      <c r="M31" s="82">
        <v>5.13</v>
      </c>
      <c r="N31" s="82">
        <v>5.15</v>
      </c>
      <c r="O31" s="73"/>
      <c r="P31" s="73"/>
      <c r="Q31" s="73"/>
    </row>
    <row r="32" spans="2:17" ht="15">
      <c r="B32" s="58" t="s">
        <v>37</v>
      </c>
      <c r="C32" s="56">
        <v>178</v>
      </c>
      <c r="D32" s="57" t="s">
        <v>460</v>
      </c>
      <c r="E32" s="82">
        <v>6.05</v>
      </c>
      <c r="F32" s="82">
        <v>5.97</v>
      </c>
      <c r="G32" s="82">
        <v>6.30</v>
      </c>
      <c r="H32" s="82">
        <v>5.85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3"/>
      <c r="P32" s="73"/>
      <c r="Q32" s="73"/>
    </row>
    <row r="33" spans="2:17" ht="15">
      <c r="B33" s="58" t="s">
        <v>41</v>
      </c>
      <c r="C33" s="56">
        <v>185</v>
      </c>
      <c r="D33" s="57" t="s">
        <v>18</v>
      </c>
      <c r="E33" s="82">
        <v>5.12</v>
      </c>
      <c r="F33" s="82">
        <v>5.41</v>
      </c>
      <c r="G33" s="82">
        <v>5.03</v>
      </c>
      <c r="H33" s="82">
        <v>5.05</v>
      </c>
      <c r="I33" s="82">
        <v>5.07</v>
      </c>
      <c r="J33" s="82">
        <v>4.88</v>
      </c>
      <c r="K33" s="82">
        <v>5.5</v>
      </c>
      <c r="L33" s="82">
        <v>4.53</v>
      </c>
      <c r="M33" s="82">
        <v>5.40</v>
      </c>
      <c r="N33" s="82">
        <v>4.75</v>
      </c>
      <c r="O33" s="73"/>
      <c r="P33" s="73"/>
      <c r="Q33" s="73"/>
    </row>
    <row r="34" spans="2:17" ht="15">
      <c r="B34" s="58" t="s">
        <v>462</v>
      </c>
      <c r="C34" s="56">
        <v>170</v>
      </c>
      <c r="D34" s="57" t="s">
        <v>9</v>
      </c>
      <c r="E34" s="82">
        <v>4.3499999999999996</v>
      </c>
      <c r="F34" s="82">
        <v>5.33</v>
      </c>
      <c r="G34" s="82">
        <v>5.29</v>
      </c>
      <c r="H34" s="82">
        <v>4.87</v>
      </c>
      <c r="I34" s="82">
        <v>1.94</v>
      </c>
      <c r="J34" s="82">
        <v>2.52</v>
      </c>
      <c r="K34" s="82">
        <v>2.59</v>
      </c>
      <c r="L34" s="82">
        <v>4.0599999999999996</v>
      </c>
      <c r="M34" s="82">
        <v>4.59</v>
      </c>
      <c r="N34" s="82">
        <v>4.6900000000000004</v>
      </c>
      <c r="O34" s="73"/>
      <c r="P34" s="73"/>
      <c r="Q34" s="73"/>
    </row>
    <row r="35" spans="2:17" ht="15.75">
      <c r="B35" s="54" t="s">
        <v>48</v>
      </c>
      <c r="C35" s="47"/>
      <c r="D35" s="52"/>
      <c r="E35" s="81">
        <v>4.4000000000000004</v>
      </c>
      <c r="F35" s="81">
        <v>4.7699999999999996</v>
      </c>
      <c r="G35" s="81">
        <v>4.8499999999999996</v>
      </c>
      <c r="H35" s="81">
        <v>3.70</v>
      </c>
      <c r="I35" s="81">
        <v>0</v>
      </c>
      <c r="J35" s="81">
        <v>2.5499999999999998</v>
      </c>
      <c r="K35" s="81">
        <v>1.24</v>
      </c>
      <c r="L35" s="81">
        <v>1.58</v>
      </c>
      <c r="M35" s="81">
        <v>2.37</v>
      </c>
      <c r="N35" s="81">
        <v>5</v>
      </c>
      <c r="O35" s="72"/>
      <c r="P35" s="72"/>
      <c r="Q35" s="72"/>
    </row>
    <row r="36" spans="2:17" ht="15">
      <c r="B36" s="58" t="s">
        <v>49</v>
      </c>
      <c r="C36" s="56">
        <v>67</v>
      </c>
      <c r="D36" s="57" t="s">
        <v>513</v>
      </c>
      <c r="E36" s="82">
        <v>4.2300000000000004</v>
      </c>
      <c r="F36" s="82">
        <v>4.8099999999999996</v>
      </c>
      <c r="G36" s="82">
        <v>4.78</v>
      </c>
      <c r="H36" s="82">
        <v>3.39</v>
      </c>
      <c r="I36" s="82">
        <v>0</v>
      </c>
      <c r="J36" s="82">
        <v>2.5499999999999998</v>
      </c>
      <c r="K36" s="82">
        <v>1.24</v>
      </c>
      <c r="L36" s="82">
        <v>1.43</v>
      </c>
      <c r="M36" s="82">
        <v>2.37</v>
      </c>
      <c r="N36" s="82">
        <v>5</v>
      </c>
      <c r="O36" s="73"/>
      <c r="P36" s="73"/>
      <c r="Q36" s="73"/>
    </row>
    <row r="37" spans="2:17" ht="15">
      <c r="B37" s="58" t="s">
        <v>50</v>
      </c>
      <c r="C37" s="56">
        <v>68</v>
      </c>
      <c r="D37" s="57" t="s">
        <v>458</v>
      </c>
      <c r="E37" s="82">
        <v>5.08</v>
      </c>
      <c r="F37" s="82">
        <v>5.27</v>
      </c>
      <c r="G37" s="82">
        <v>5.31</v>
      </c>
      <c r="H37" s="82">
        <v>4.49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3"/>
      <c r="P37" s="73"/>
      <c r="Q37" s="73"/>
    </row>
    <row r="38" spans="2:17" ht="15">
      <c r="B38" s="58" t="s">
        <v>54</v>
      </c>
      <c r="C38" s="56">
        <v>468</v>
      </c>
      <c r="D38" s="57" t="s">
        <v>459</v>
      </c>
      <c r="E38" s="82">
        <v>5.57</v>
      </c>
      <c r="F38" s="82">
        <v>5.84</v>
      </c>
      <c r="G38" s="82">
        <v>5.66</v>
      </c>
      <c r="H38" s="82">
        <v>5.12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3"/>
      <c r="P38" s="73"/>
      <c r="Q38" s="73"/>
    </row>
    <row r="39" spans="2:17" ht="15">
      <c r="B39" s="58" t="s">
        <v>51</v>
      </c>
      <c r="C39" s="56">
        <v>70</v>
      </c>
      <c r="D39" s="57" t="s">
        <v>460</v>
      </c>
      <c r="E39" s="82">
        <v>5.43</v>
      </c>
      <c r="F39" s="82">
        <v>6.89</v>
      </c>
      <c r="G39" s="82">
        <v>5.31</v>
      </c>
      <c r="H39" s="82">
        <v>4.5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3"/>
      <c r="P39" s="73"/>
      <c r="Q39" s="73"/>
    </row>
    <row r="40" spans="2:17" ht="15">
      <c r="B40" s="58" t="s">
        <v>52</v>
      </c>
      <c r="C40" s="56">
        <v>847</v>
      </c>
      <c r="D40" s="57" t="s">
        <v>460</v>
      </c>
      <c r="E40" s="82">
        <v>2.82</v>
      </c>
      <c r="F40" s="82">
        <v>3.20</v>
      </c>
      <c r="G40" s="82">
        <v>2.88</v>
      </c>
      <c r="H40" s="82">
        <v>2.3199999999999998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3"/>
      <c r="P40" s="73"/>
      <c r="Q40" s="73"/>
    </row>
    <row r="41" spans="2:17" ht="15">
      <c r="B41" s="58" t="s">
        <v>56</v>
      </c>
      <c r="C41" s="56">
        <v>71</v>
      </c>
      <c r="D41" s="57" t="s">
        <v>21</v>
      </c>
      <c r="E41" s="82">
        <v>3.37</v>
      </c>
      <c r="F41" s="82">
        <v>2.31</v>
      </c>
      <c r="G41" s="82">
        <v>4.4400000000000004</v>
      </c>
      <c r="H41" s="82">
        <v>6.55</v>
      </c>
      <c r="I41" s="82">
        <v>0</v>
      </c>
      <c r="J41" s="82">
        <v>0</v>
      </c>
      <c r="K41" s="82">
        <v>0</v>
      </c>
      <c r="L41" s="82">
        <v>5.20</v>
      </c>
      <c r="M41" s="82">
        <v>0</v>
      </c>
      <c r="N41" s="82">
        <v>0</v>
      </c>
      <c r="O41" s="73"/>
      <c r="P41" s="73"/>
      <c r="Q41" s="73"/>
    </row>
    <row r="42" spans="2:17" ht="15">
      <c r="B42" s="58" t="s">
        <v>53</v>
      </c>
      <c r="C42" s="56">
        <v>512</v>
      </c>
      <c r="D42" s="57" t="s">
        <v>460</v>
      </c>
      <c r="E42" s="82">
        <v>4.12</v>
      </c>
      <c r="F42" s="82">
        <v>4.6900000000000004</v>
      </c>
      <c r="G42" s="82">
        <v>5.97</v>
      </c>
      <c r="H42" s="82">
        <v>1.98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3"/>
      <c r="P42" s="73"/>
      <c r="Q42" s="73"/>
    </row>
    <row r="43" spans="2:17" ht="15">
      <c r="B43" s="58" t="s">
        <v>55</v>
      </c>
      <c r="C43" s="56">
        <v>69</v>
      </c>
      <c r="D43" s="57" t="s">
        <v>21</v>
      </c>
      <c r="E43" s="82">
        <v>5.93</v>
      </c>
      <c r="F43" s="82">
        <v>6.27</v>
      </c>
      <c r="G43" s="82">
        <v>5.15</v>
      </c>
      <c r="H43" s="82">
        <v>6.75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3"/>
      <c r="P43" s="73"/>
      <c r="Q43" s="73"/>
    </row>
    <row r="44" spans="2:17" ht="15.75">
      <c r="B44" s="54" t="s">
        <v>57</v>
      </c>
      <c r="C44" s="47"/>
      <c r="D44" s="52"/>
      <c r="E44" s="81">
        <v>4.96</v>
      </c>
      <c r="F44" s="81">
        <v>5.12</v>
      </c>
      <c r="G44" s="81">
        <v>5.1100000000000003</v>
      </c>
      <c r="H44" s="81">
        <v>4.79</v>
      </c>
      <c r="I44" s="81">
        <v>4.4400000000000004</v>
      </c>
      <c r="J44" s="81">
        <v>4.72</v>
      </c>
      <c r="K44" s="81">
        <v>4.79</v>
      </c>
      <c r="L44" s="81">
        <v>4.5</v>
      </c>
      <c r="M44" s="81">
        <v>3.36</v>
      </c>
      <c r="N44" s="81">
        <v>5.12</v>
      </c>
      <c r="O44" s="72"/>
      <c r="P44" s="72"/>
      <c r="Q44" s="72"/>
    </row>
    <row r="45" spans="2:17" ht="15">
      <c r="B45" s="58" t="s">
        <v>72</v>
      </c>
      <c r="C45" s="56">
        <v>82</v>
      </c>
      <c r="D45" s="57" t="s">
        <v>21</v>
      </c>
      <c r="E45" s="82">
        <v>5.04</v>
      </c>
      <c r="F45" s="82">
        <v>5.03</v>
      </c>
      <c r="G45" s="82">
        <v>5.05</v>
      </c>
      <c r="H45" s="82">
        <v>5.05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3"/>
      <c r="P45" s="73"/>
      <c r="Q45" s="73"/>
    </row>
    <row r="46" spans="2:17" ht="15">
      <c r="B46" s="58" t="s">
        <v>65</v>
      </c>
      <c r="C46" s="56">
        <v>482</v>
      </c>
      <c r="D46" s="57" t="s">
        <v>454</v>
      </c>
      <c r="E46" s="82">
        <v>4.72</v>
      </c>
      <c r="F46" s="82">
        <v>5.46</v>
      </c>
      <c r="G46" s="82">
        <v>4.30</v>
      </c>
      <c r="H46" s="82">
        <v>4.3600000000000003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3"/>
      <c r="P46" s="73"/>
      <c r="Q46" s="73"/>
    </row>
    <row r="47" spans="2:17" ht="15">
      <c r="B47" s="58" t="s">
        <v>69</v>
      </c>
      <c r="C47" s="56">
        <v>433</v>
      </c>
      <c r="D47" s="57" t="s">
        <v>18</v>
      </c>
      <c r="E47" s="82">
        <v>4.49</v>
      </c>
      <c r="F47" s="82">
        <v>5.01</v>
      </c>
      <c r="G47" s="82">
        <v>5.01</v>
      </c>
      <c r="H47" s="82">
        <v>3.33</v>
      </c>
      <c r="I47" s="82">
        <v>3</v>
      </c>
      <c r="J47" s="82">
        <v>5.80</v>
      </c>
      <c r="K47" s="82">
        <v>0</v>
      </c>
      <c r="L47" s="82">
        <v>0</v>
      </c>
      <c r="M47" s="82">
        <v>0</v>
      </c>
      <c r="N47" s="82">
        <v>0</v>
      </c>
      <c r="O47" s="73"/>
      <c r="P47" s="73"/>
      <c r="Q47" s="73"/>
    </row>
    <row r="48" spans="2:17" ht="15">
      <c r="B48" s="58" t="s">
        <v>73</v>
      </c>
      <c r="C48" s="56">
        <v>84</v>
      </c>
      <c r="D48" s="57" t="s">
        <v>21</v>
      </c>
      <c r="E48" s="82">
        <v>4.97</v>
      </c>
      <c r="F48" s="82">
        <v>5.03</v>
      </c>
      <c r="G48" s="82">
        <v>4.96</v>
      </c>
      <c r="H48" s="82">
        <v>4.92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3"/>
      <c r="P48" s="73"/>
      <c r="Q48" s="73"/>
    </row>
    <row r="49" spans="2:17" ht="15">
      <c r="B49" s="58" t="s">
        <v>519</v>
      </c>
      <c r="C49" s="56">
        <v>522</v>
      </c>
      <c r="D49" s="57" t="s">
        <v>454</v>
      </c>
      <c r="E49" s="82">
        <v>5.57</v>
      </c>
      <c r="F49" s="82">
        <v>5.64</v>
      </c>
      <c r="G49" s="82">
        <v>5.93</v>
      </c>
      <c r="H49" s="82">
        <v>4.95</v>
      </c>
      <c r="I49" s="82">
        <v>6.25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3"/>
      <c r="P49" s="73"/>
      <c r="Q49" s="73"/>
    </row>
    <row r="50" spans="2:17" ht="15">
      <c r="B50" s="58" t="s">
        <v>74</v>
      </c>
      <c r="C50" s="56">
        <v>85</v>
      </c>
      <c r="D50" s="57" t="s">
        <v>21</v>
      </c>
      <c r="E50" s="82">
        <v>5</v>
      </c>
      <c r="F50" s="82">
        <v>5.0199999999999996</v>
      </c>
      <c r="G50" s="82">
        <v>5.01</v>
      </c>
      <c r="H50" s="82">
        <v>4.9400000000000004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3"/>
      <c r="P50" s="73"/>
      <c r="Q50" s="73"/>
    </row>
    <row r="51" spans="2:17" ht="15">
      <c r="B51" s="58" t="s">
        <v>58</v>
      </c>
      <c r="C51" s="56">
        <v>3</v>
      </c>
      <c r="D51" s="57" t="s">
        <v>514</v>
      </c>
      <c r="E51" s="82">
        <v>4.6500000000000004</v>
      </c>
      <c r="F51" s="82">
        <v>4.62</v>
      </c>
      <c r="G51" s="82">
        <v>4.57</v>
      </c>
      <c r="H51" s="82">
        <v>4.57</v>
      </c>
      <c r="I51" s="82">
        <v>4.34</v>
      </c>
      <c r="J51" s="82">
        <v>4.82</v>
      </c>
      <c r="K51" s="82">
        <v>4.58</v>
      </c>
      <c r="L51" s="82">
        <v>4.51</v>
      </c>
      <c r="M51" s="82">
        <v>5.12</v>
      </c>
      <c r="N51" s="82">
        <v>5.31</v>
      </c>
      <c r="O51" s="73"/>
      <c r="P51" s="73"/>
      <c r="Q51" s="73"/>
    </row>
    <row r="52" spans="2:17" ht="15">
      <c r="B52" s="58" t="s">
        <v>75</v>
      </c>
      <c r="C52" s="56">
        <v>86</v>
      </c>
      <c r="D52" s="57" t="s">
        <v>21</v>
      </c>
      <c r="E52" s="82">
        <v>8.18</v>
      </c>
      <c r="F52" s="82">
        <v>0</v>
      </c>
      <c r="G52" s="82">
        <v>4.93</v>
      </c>
      <c r="H52" s="82">
        <v>4.9800000000000004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3"/>
      <c r="P52" s="73"/>
      <c r="Q52" s="73"/>
    </row>
    <row r="53" spans="2:17" ht="15">
      <c r="B53" s="58" t="s">
        <v>67</v>
      </c>
      <c r="C53" s="56">
        <v>87</v>
      </c>
      <c r="D53" s="57" t="s">
        <v>459</v>
      </c>
      <c r="E53" s="82">
        <v>5.5</v>
      </c>
      <c r="F53" s="82">
        <v>5.95</v>
      </c>
      <c r="G53" s="82">
        <v>5.47</v>
      </c>
      <c r="H53" s="82">
        <v>5.07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3"/>
      <c r="P53" s="73"/>
      <c r="Q53" s="73"/>
    </row>
    <row r="54" spans="2:17" ht="15">
      <c r="B54" s="58" t="s">
        <v>76</v>
      </c>
      <c r="C54" s="56">
        <v>88</v>
      </c>
      <c r="D54" s="57" t="s">
        <v>21</v>
      </c>
      <c r="E54" s="82">
        <v>5.77</v>
      </c>
      <c r="F54" s="82">
        <v>5.62</v>
      </c>
      <c r="G54" s="82">
        <v>5.43</v>
      </c>
      <c r="H54" s="82">
        <v>6.81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3"/>
      <c r="P54" s="73"/>
      <c r="Q54" s="73"/>
    </row>
    <row r="55" spans="2:17" ht="15">
      <c r="B55" s="58" t="s">
        <v>77</v>
      </c>
      <c r="C55" s="56">
        <v>89</v>
      </c>
      <c r="D55" s="57" t="s">
        <v>21</v>
      </c>
      <c r="E55" s="82">
        <v>5.01</v>
      </c>
      <c r="F55" s="82">
        <v>5</v>
      </c>
      <c r="G55" s="82">
        <v>4.97</v>
      </c>
      <c r="H55" s="82">
        <v>5.07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3"/>
      <c r="P55" s="73"/>
      <c r="Q55" s="73"/>
    </row>
    <row r="56" spans="2:17" ht="15">
      <c r="B56" s="58" t="s">
        <v>78</v>
      </c>
      <c r="C56" s="56">
        <v>91</v>
      </c>
      <c r="D56" s="57" t="s">
        <v>21</v>
      </c>
      <c r="E56" s="82">
        <v>5.13</v>
      </c>
      <c r="F56" s="82">
        <v>5.0999999999999996</v>
      </c>
      <c r="G56" s="82">
        <v>5.07</v>
      </c>
      <c r="H56" s="82">
        <v>5.15</v>
      </c>
      <c r="I56" s="82">
        <v>5.0599999999999996</v>
      </c>
      <c r="J56" s="82">
        <v>5.07</v>
      </c>
      <c r="K56" s="82">
        <v>6.44</v>
      </c>
      <c r="L56" s="82">
        <v>0</v>
      </c>
      <c r="M56" s="82">
        <v>0</v>
      </c>
      <c r="N56" s="82">
        <v>0</v>
      </c>
      <c r="O56" s="73"/>
      <c r="P56" s="73"/>
      <c r="Q56" s="73"/>
    </row>
    <row r="57" spans="2:17" ht="15">
      <c r="B57" s="58" t="s">
        <v>79</v>
      </c>
      <c r="C57" s="56">
        <v>92</v>
      </c>
      <c r="D57" s="57" t="s">
        <v>21</v>
      </c>
      <c r="E57" s="82">
        <v>4.33</v>
      </c>
      <c r="F57" s="82">
        <v>4.80</v>
      </c>
      <c r="G57" s="82">
        <v>4.20</v>
      </c>
      <c r="H57" s="82">
        <v>4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3"/>
      <c r="P57" s="73"/>
      <c r="Q57" s="73"/>
    </row>
    <row r="58" spans="2:17" ht="15">
      <c r="B58" s="58" t="s">
        <v>61</v>
      </c>
      <c r="C58" s="56">
        <v>79</v>
      </c>
      <c r="D58" s="57" t="s">
        <v>458</v>
      </c>
      <c r="E58" s="82">
        <v>3.84</v>
      </c>
      <c r="F58" s="82">
        <v>3.99</v>
      </c>
      <c r="G58" s="82">
        <v>4.3099999999999996</v>
      </c>
      <c r="H58" s="82">
        <v>3.43</v>
      </c>
      <c r="I58" s="82">
        <v>0</v>
      </c>
      <c r="J58" s="82">
        <v>7.5</v>
      </c>
      <c r="K58" s="82">
        <v>0</v>
      </c>
      <c r="L58" s="82">
        <v>1.35</v>
      </c>
      <c r="M58" s="82">
        <v>2.0699999999999998</v>
      </c>
      <c r="N58" s="82">
        <v>2.08</v>
      </c>
      <c r="O58" s="73"/>
      <c r="P58" s="73"/>
      <c r="Q58" s="73"/>
    </row>
    <row r="59" spans="2:17" ht="15">
      <c r="B59" s="58" t="s">
        <v>68</v>
      </c>
      <c r="C59" s="56">
        <v>97</v>
      </c>
      <c r="D59" s="57" t="s">
        <v>459</v>
      </c>
      <c r="E59" s="82">
        <v>5</v>
      </c>
      <c r="F59" s="82">
        <v>5</v>
      </c>
      <c r="G59" s="82">
        <v>5</v>
      </c>
      <c r="H59" s="82">
        <v>5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3"/>
      <c r="P59" s="73"/>
      <c r="Q59" s="73"/>
    </row>
    <row r="60" spans="2:17" ht="15">
      <c r="B60" s="58" t="s">
        <v>417</v>
      </c>
      <c r="C60" s="56">
        <v>697</v>
      </c>
      <c r="D60" s="57" t="s">
        <v>458</v>
      </c>
      <c r="E60" s="82">
        <v>5.15</v>
      </c>
      <c r="F60" s="82">
        <v>5.84</v>
      </c>
      <c r="G60" s="82">
        <v>5.83</v>
      </c>
      <c r="H60" s="82">
        <v>5.44</v>
      </c>
      <c r="I60" s="82">
        <v>5</v>
      </c>
      <c r="J60" s="82">
        <v>5.33</v>
      </c>
      <c r="K60" s="82">
        <v>5.62</v>
      </c>
      <c r="L60" s="82">
        <v>5.07</v>
      </c>
      <c r="M60" s="82">
        <v>1.78</v>
      </c>
      <c r="N60" s="82">
        <v>5.56</v>
      </c>
      <c r="O60" s="73"/>
      <c r="P60" s="73"/>
      <c r="Q60" s="73"/>
    </row>
    <row r="61" spans="2:17" ht="15">
      <c r="B61" s="58" t="s">
        <v>66</v>
      </c>
      <c r="C61" s="56">
        <v>94</v>
      </c>
      <c r="D61" s="57" t="s">
        <v>460</v>
      </c>
      <c r="E61" s="82">
        <v>4.96</v>
      </c>
      <c r="F61" s="82">
        <v>5.58</v>
      </c>
      <c r="G61" s="82">
        <v>5.57</v>
      </c>
      <c r="H61" s="82">
        <v>3.56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3"/>
      <c r="P61" s="73"/>
      <c r="Q61" s="73"/>
    </row>
    <row r="62" spans="2:17" ht="15">
      <c r="B62" s="58" t="s">
        <v>80</v>
      </c>
      <c r="C62" s="56">
        <v>95</v>
      </c>
      <c r="D62" s="57" t="s">
        <v>21</v>
      </c>
      <c r="E62" s="82">
        <v>7.10</v>
      </c>
      <c r="F62" s="82">
        <v>7.77</v>
      </c>
      <c r="G62" s="82">
        <v>8.81</v>
      </c>
      <c r="H62" s="82">
        <v>5.03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3"/>
      <c r="P62" s="73"/>
      <c r="Q62" s="73"/>
    </row>
    <row r="63" spans="2:17" ht="15">
      <c r="B63" s="58" t="s">
        <v>463</v>
      </c>
      <c r="C63" s="56">
        <v>74</v>
      </c>
      <c r="D63" s="57" t="s">
        <v>513</v>
      </c>
      <c r="E63" s="82">
        <v>5.43</v>
      </c>
      <c r="F63" s="82">
        <v>5.46</v>
      </c>
      <c r="G63" s="82">
        <v>5.43</v>
      </c>
      <c r="H63" s="82">
        <v>5.37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3"/>
      <c r="P63" s="73"/>
      <c r="Q63" s="73"/>
    </row>
    <row r="64" spans="2:17" ht="15">
      <c r="B64" s="58" t="s">
        <v>81</v>
      </c>
      <c r="C64" s="56">
        <v>96</v>
      </c>
      <c r="D64" s="57" t="s">
        <v>21</v>
      </c>
      <c r="E64" s="82">
        <v>5.49</v>
      </c>
      <c r="F64" s="82">
        <v>5.53</v>
      </c>
      <c r="G64" s="82">
        <v>6.32</v>
      </c>
      <c r="H64" s="82">
        <v>4.63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3"/>
      <c r="P64" s="73"/>
      <c r="Q64" s="73"/>
    </row>
    <row r="65" spans="2:17" ht="15">
      <c r="B65" s="58" t="s">
        <v>64</v>
      </c>
      <c r="C65" s="56">
        <v>80</v>
      </c>
      <c r="D65" s="57" t="s">
        <v>454</v>
      </c>
      <c r="E65" s="82">
        <v>5.18</v>
      </c>
      <c r="F65" s="82">
        <v>5.19</v>
      </c>
      <c r="G65" s="82">
        <v>5.25</v>
      </c>
      <c r="H65" s="82">
        <v>5.1100000000000003</v>
      </c>
      <c r="I65" s="82">
        <v>4.91</v>
      </c>
      <c r="J65" s="82">
        <v>2.94</v>
      </c>
      <c r="K65" s="82">
        <v>0</v>
      </c>
      <c r="L65" s="82">
        <v>0</v>
      </c>
      <c r="M65" s="82">
        <v>0</v>
      </c>
      <c r="N65" s="82">
        <v>0</v>
      </c>
      <c r="O65" s="73"/>
      <c r="P65" s="73"/>
      <c r="Q65" s="73"/>
    </row>
    <row r="66" spans="2:17" ht="15">
      <c r="B66" s="58" t="s">
        <v>62</v>
      </c>
      <c r="C66" s="56">
        <v>77</v>
      </c>
      <c r="D66" s="57" t="s">
        <v>9</v>
      </c>
      <c r="E66" s="82">
        <v>5.39</v>
      </c>
      <c r="F66" s="82">
        <v>5.64</v>
      </c>
      <c r="G66" s="82">
        <v>5.22</v>
      </c>
      <c r="H66" s="82">
        <v>5.23</v>
      </c>
      <c r="I66" s="82">
        <v>6.5</v>
      </c>
      <c r="J66" s="82">
        <v>3.5</v>
      </c>
      <c r="K66" s="82">
        <v>0</v>
      </c>
      <c r="L66" s="82">
        <v>0</v>
      </c>
      <c r="M66" s="82">
        <v>0</v>
      </c>
      <c r="N66" s="82">
        <v>0</v>
      </c>
      <c r="O66" s="73"/>
      <c r="P66" s="73"/>
      <c r="Q66" s="73"/>
    </row>
    <row r="67" spans="2:17" ht="15">
      <c r="B67" s="58" t="s">
        <v>63</v>
      </c>
      <c r="C67" s="56">
        <v>453</v>
      </c>
      <c r="D67" s="57" t="s">
        <v>454</v>
      </c>
      <c r="E67" s="82">
        <v>5.39</v>
      </c>
      <c r="F67" s="82">
        <v>5.19</v>
      </c>
      <c r="G67" s="82">
        <v>5.66</v>
      </c>
      <c r="H67" s="82">
        <v>5.30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3"/>
      <c r="P67" s="73"/>
      <c r="Q67" s="73"/>
    </row>
    <row r="68" spans="2:17" ht="15">
      <c r="B68" s="58" t="s">
        <v>60</v>
      </c>
      <c r="C68" s="56">
        <v>75</v>
      </c>
      <c r="D68" s="57" t="s">
        <v>458</v>
      </c>
      <c r="E68" s="82">
        <v>5.16</v>
      </c>
      <c r="F68" s="82">
        <v>5.0999999999999996</v>
      </c>
      <c r="G68" s="82">
        <v>5.17</v>
      </c>
      <c r="H68" s="82">
        <v>5.26</v>
      </c>
      <c r="I68" s="82">
        <v>0</v>
      </c>
      <c r="J68" s="82">
        <v>0</v>
      </c>
      <c r="K68" s="82">
        <v>0</v>
      </c>
      <c r="L68" s="82">
        <v>0</v>
      </c>
      <c r="M68" s="82">
        <v>1</v>
      </c>
      <c r="N68" s="82">
        <v>4</v>
      </c>
      <c r="O68" s="73"/>
      <c r="P68" s="73"/>
      <c r="Q68" s="73"/>
    </row>
    <row r="69" spans="2:17" ht="15">
      <c r="B69" s="58" t="s">
        <v>82</v>
      </c>
      <c r="C69" s="56">
        <v>99</v>
      </c>
      <c r="D69" s="57" t="s">
        <v>21</v>
      </c>
      <c r="E69" s="82">
        <v>5</v>
      </c>
      <c r="F69" s="82">
        <v>5</v>
      </c>
      <c r="G69" s="82">
        <v>4.9800000000000004</v>
      </c>
      <c r="H69" s="82">
        <v>5.04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3"/>
      <c r="P69" s="73"/>
      <c r="Q69" s="73"/>
    </row>
    <row r="70" spans="2:17" ht="15">
      <c r="B70" s="58" t="s">
        <v>70</v>
      </c>
      <c r="C70" s="56">
        <v>100</v>
      </c>
      <c r="D70" s="57" t="s">
        <v>21</v>
      </c>
      <c r="E70" s="82">
        <v>5.03</v>
      </c>
      <c r="F70" s="82">
        <v>5.07</v>
      </c>
      <c r="G70" s="82">
        <v>5</v>
      </c>
      <c r="H70" s="82">
        <v>5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3"/>
      <c r="P70" s="73"/>
      <c r="Q70" s="73"/>
    </row>
    <row r="71" spans="2:17" ht="15">
      <c r="B71" s="58" t="s">
        <v>59</v>
      </c>
      <c r="C71" s="56">
        <v>76</v>
      </c>
      <c r="D71" s="57" t="s">
        <v>512</v>
      </c>
      <c r="E71" s="82">
        <v>4.99</v>
      </c>
      <c r="F71" s="82">
        <v>4.9800000000000004</v>
      </c>
      <c r="G71" s="82">
        <v>5.12</v>
      </c>
      <c r="H71" s="82">
        <v>4.8600000000000003</v>
      </c>
      <c r="I71" s="82">
        <v>0.47</v>
      </c>
      <c r="J71" s="82">
        <v>3.88</v>
      </c>
      <c r="K71" s="82">
        <v>5.49</v>
      </c>
      <c r="L71" s="82">
        <v>6.20</v>
      </c>
      <c r="M71" s="82">
        <v>0</v>
      </c>
      <c r="N71" s="82">
        <v>1</v>
      </c>
      <c r="O71" s="73"/>
      <c r="P71" s="73"/>
      <c r="Q71" s="73"/>
    </row>
    <row r="72" spans="2:17" ht="15">
      <c r="B72" s="58" t="s">
        <v>71</v>
      </c>
      <c r="C72" s="56">
        <v>101</v>
      </c>
      <c r="D72" s="57" t="s">
        <v>459</v>
      </c>
      <c r="E72" s="82">
        <v>5.04</v>
      </c>
      <c r="F72" s="82">
        <v>5.54</v>
      </c>
      <c r="G72" s="82">
        <v>5.46</v>
      </c>
      <c r="H72" s="82">
        <v>4.12</v>
      </c>
      <c r="I72" s="82">
        <v>0</v>
      </c>
      <c r="J72" s="82">
        <v>0</v>
      </c>
      <c r="K72" s="82">
        <v>0</v>
      </c>
      <c r="L72" s="82">
        <v>0</v>
      </c>
      <c r="M72" s="82">
        <v>5</v>
      </c>
      <c r="N72" s="82">
        <v>0</v>
      </c>
      <c r="O72" s="73"/>
      <c r="P72" s="73"/>
      <c r="Q72" s="73"/>
    </row>
    <row r="73" spans="2:17" ht="15.75">
      <c r="B73" s="54" t="s">
        <v>83</v>
      </c>
      <c r="C73" s="47"/>
      <c r="D73" s="52"/>
      <c r="E73" s="81">
        <v>5.12</v>
      </c>
      <c r="F73" s="81">
        <v>5.44</v>
      </c>
      <c r="G73" s="81">
        <v>5.47</v>
      </c>
      <c r="H73" s="81">
        <v>5.39</v>
      </c>
      <c r="I73" s="81">
        <v>3.03</v>
      </c>
      <c r="J73" s="81">
        <v>3.38</v>
      </c>
      <c r="K73" s="81">
        <v>5.16</v>
      </c>
      <c r="L73" s="81">
        <v>5.27</v>
      </c>
      <c r="M73" s="81">
        <v>4.8099999999999996</v>
      </c>
      <c r="N73" s="81">
        <v>5.36</v>
      </c>
      <c r="O73" s="72"/>
      <c r="P73" s="72"/>
      <c r="Q73" s="72"/>
    </row>
    <row r="74" spans="2:17" ht="15">
      <c r="B74" s="58" t="s">
        <v>87</v>
      </c>
      <c r="C74" s="56">
        <v>105</v>
      </c>
      <c r="D74" s="57" t="s">
        <v>21</v>
      </c>
      <c r="E74" s="82">
        <v>5.77</v>
      </c>
      <c r="F74" s="82">
        <v>6.49</v>
      </c>
      <c r="G74" s="82">
        <v>5.98</v>
      </c>
      <c r="H74" s="82">
        <v>6.06</v>
      </c>
      <c r="I74" s="82">
        <v>5.09</v>
      </c>
      <c r="J74" s="82">
        <v>3.5</v>
      </c>
      <c r="K74" s="82">
        <v>0</v>
      </c>
      <c r="L74" s="82">
        <v>5.20</v>
      </c>
      <c r="M74" s="82">
        <v>5.23</v>
      </c>
      <c r="N74" s="82">
        <v>5.84</v>
      </c>
      <c r="O74" s="73"/>
      <c r="P74" s="73"/>
      <c r="Q74" s="73"/>
    </row>
    <row r="75" spans="2:17" ht="15">
      <c r="B75" s="58" t="s">
        <v>464</v>
      </c>
      <c r="C75" s="56">
        <v>102</v>
      </c>
      <c r="D75" s="57" t="s">
        <v>513</v>
      </c>
      <c r="E75" s="82">
        <v>4.76</v>
      </c>
      <c r="F75" s="82">
        <v>5.22</v>
      </c>
      <c r="G75" s="82">
        <v>5.31</v>
      </c>
      <c r="H75" s="82">
        <v>5.14</v>
      </c>
      <c r="I75" s="82">
        <v>2.27</v>
      </c>
      <c r="J75" s="82">
        <v>2.89</v>
      </c>
      <c r="K75" s="82">
        <v>0</v>
      </c>
      <c r="L75" s="82">
        <v>0</v>
      </c>
      <c r="M75" s="82">
        <v>0</v>
      </c>
      <c r="N75" s="82">
        <v>5.43</v>
      </c>
      <c r="O75" s="73"/>
      <c r="P75" s="73"/>
      <c r="Q75" s="73"/>
    </row>
    <row r="76" spans="2:17" ht="15">
      <c r="B76" s="58" t="s">
        <v>91</v>
      </c>
      <c r="C76" s="56">
        <v>428</v>
      </c>
      <c r="D76" s="57" t="s">
        <v>21</v>
      </c>
      <c r="E76" s="82">
        <v>5.88</v>
      </c>
      <c r="F76" s="82">
        <v>5.70</v>
      </c>
      <c r="G76" s="82">
        <v>5.82</v>
      </c>
      <c r="H76" s="82">
        <v>5.05</v>
      </c>
      <c r="I76" s="82">
        <v>5.21</v>
      </c>
      <c r="J76" s="82">
        <v>4.5</v>
      </c>
      <c r="K76" s="82">
        <v>0</v>
      </c>
      <c r="L76" s="82">
        <v>5.55</v>
      </c>
      <c r="M76" s="82">
        <v>6.79</v>
      </c>
      <c r="N76" s="82">
        <v>7.20</v>
      </c>
      <c r="O76" s="73"/>
      <c r="P76" s="73"/>
      <c r="Q76" s="73"/>
    </row>
    <row r="77" spans="2:17" ht="15">
      <c r="B77" s="58" t="s">
        <v>85</v>
      </c>
      <c r="C77" s="56">
        <v>401</v>
      </c>
      <c r="D77" s="57" t="s">
        <v>459</v>
      </c>
      <c r="E77" s="82">
        <v>5.29</v>
      </c>
      <c r="F77" s="82">
        <v>5.77</v>
      </c>
      <c r="G77" s="82">
        <v>5.1100000000000003</v>
      </c>
      <c r="H77" s="82">
        <v>5.69</v>
      </c>
      <c r="I77" s="82">
        <v>5.08</v>
      </c>
      <c r="J77" s="82">
        <v>5.33</v>
      </c>
      <c r="K77" s="82">
        <v>0</v>
      </c>
      <c r="L77" s="82">
        <v>5.05</v>
      </c>
      <c r="M77" s="82">
        <v>4.9400000000000004</v>
      </c>
      <c r="N77" s="82">
        <v>5.07</v>
      </c>
      <c r="O77" s="73"/>
      <c r="P77" s="73"/>
      <c r="Q77" s="73"/>
    </row>
    <row r="78" spans="2:17" ht="15">
      <c r="B78" s="58" t="s">
        <v>84</v>
      </c>
      <c r="C78" s="56">
        <v>103</v>
      </c>
      <c r="D78" s="57" t="s">
        <v>460</v>
      </c>
      <c r="E78" s="82">
        <v>6.75</v>
      </c>
      <c r="F78" s="82">
        <v>7.75</v>
      </c>
      <c r="G78" s="82">
        <v>7.48</v>
      </c>
      <c r="H78" s="82">
        <v>7.34</v>
      </c>
      <c r="I78" s="82">
        <v>6.18</v>
      </c>
      <c r="J78" s="82">
        <v>5.70</v>
      </c>
      <c r="K78" s="82">
        <v>5.17</v>
      </c>
      <c r="L78" s="82">
        <v>5.60</v>
      </c>
      <c r="M78" s="82">
        <v>0</v>
      </c>
      <c r="N78" s="82">
        <v>0</v>
      </c>
      <c r="O78" s="73"/>
      <c r="P78" s="73"/>
      <c r="Q78" s="73"/>
    </row>
    <row r="79" spans="2:17" ht="15">
      <c r="B79" s="58" t="s">
        <v>62</v>
      </c>
      <c r="C79" s="56">
        <v>449</v>
      </c>
      <c r="D79" s="57" t="s">
        <v>454</v>
      </c>
      <c r="E79" s="82">
        <v>5.42</v>
      </c>
      <c r="F79" s="82">
        <v>5.47</v>
      </c>
      <c r="G79" s="82">
        <v>5.59</v>
      </c>
      <c r="H79" s="82">
        <v>5.60</v>
      </c>
      <c r="I79" s="82">
        <v>0.63</v>
      </c>
      <c r="J79" s="82">
        <v>5.07</v>
      </c>
      <c r="K79" s="82">
        <v>0</v>
      </c>
      <c r="L79" s="82">
        <v>0</v>
      </c>
      <c r="M79" s="82">
        <v>0</v>
      </c>
      <c r="N79" s="82">
        <v>0</v>
      </c>
      <c r="O79" s="73"/>
      <c r="P79" s="73"/>
      <c r="Q79" s="73"/>
    </row>
    <row r="80" spans="2:17" ht="15">
      <c r="B80" s="58" t="s">
        <v>90</v>
      </c>
      <c r="C80" s="56">
        <v>423</v>
      </c>
      <c r="D80" s="57" t="s">
        <v>21</v>
      </c>
      <c r="E80" s="82">
        <v>5.04</v>
      </c>
      <c r="F80" s="82">
        <v>5.12</v>
      </c>
      <c r="G80" s="82">
        <v>5.01</v>
      </c>
      <c r="H80" s="82">
        <v>5.25</v>
      </c>
      <c r="I80" s="82">
        <v>4.97</v>
      </c>
      <c r="J80" s="82">
        <v>2.71</v>
      </c>
      <c r="K80" s="82">
        <v>0</v>
      </c>
      <c r="L80" s="82">
        <v>4.92</v>
      </c>
      <c r="M80" s="82">
        <v>4.93</v>
      </c>
      <c r="N80" s="82">
        <v>5.22</v>
      </c>
      <c r="O80" s="73"/>
      <c r="P80" s="73"/>
      <c r="Q80" s="73"/>
    </row>
    <row r="81" spans="2:17" ht="15">
      <c r="B81" s="58" t="s">
        <v>88</v>
      </c>
      <c r="C81" s="56">
        <v>109</v>
      </c>
      <c r="D81" s="57" t="s">
        <v>21</v>
      </c>
      <c r="E81" s="82">
        <v>4.6900000000000004</v>
      </c>
      <c r="F81" s="82">
        <v>5.54</v>
      </c>
      <c r="G81" s="82">
        <v>5</v>
      </c>
      <c r="H81" s="82">
        <v>5.23</v>
      </c>
      <c r="I81" s="82">
        <v>5</v>
      </c>
      <c r="J81" s="82">
        <v>26</v>
      </c>
      <c r="K81" s="82">
        <v>0</v>
      </c>
      <c r="L81" s="82">
        <v>5.04</v>
      </c>
      <c r="M81" s="82">
        <v>3.10</v>
      </c>
      <c r="N81" s="82">
        <v>3.93</v>
      </c>
      <c r="O81" s="73"/>
      <c r="P81" s="73"/>
      <c r="Q81" s="73"/>
    </row>
    <row r="82" spans="2:17" ht="15">
      <c r="B82" s="58" t="s">
        <v>465</v>
      </c>
      <c r="C82" s="56">
        <v>104</v>
      </c>
      <c r="D82" s="57" t="s">
        <v>21</v>
      </c>
      <c r="E82" s="82">
        <v>5.47</v>
      </c>
      <c r="F82" s="82">
        <v>5.95</v>
      </c>
      <c r="G82" s="82">
        <v>5.51</v>
      </c>
      <c r="H82" s="82">
        <v>5.63</v>
      </c>
      <c r="I82" s="82">
        <v>4.82</v>
      </c>
      <c r="J82" s="82">
        <v>5.1100000000000003</v>
      </c>
      <c r="K82" s="82">
        <v>5.07</v>
      </c>
      <c r="L82" s="82">
        <v>5.0999999999999996</v>
      </c>
      <c r="M82" s="82">
        <v>5.21</v>
      </c>
      <c r="N82" s="82">
        <v>0</v>
      </c>
      <c r="O82" s="73"/>
      <c r="P82" s="73"/>
      <c r="Q82" s="73"/>
    </row>
    <row r="83" spans="2:17" ht="15">
      <c r="B83" s="58" t="s">
        <v>89</v>
      </c>
      <c r="C83" s="56">
        <v>110</v>
      </c>
      <c r="D83" s="57" t="s">
        <v>21</v>
      </c>
      <c r="E83" s="82">
        <v>5.0999999999999996</v>
      </c>
      <c r="F83" s="82">
        <v>5.0999999999999996</v>
      </c>
      <c r="G83" s="82">
        <v>5.04</v>
      </c>
      <c r="H83" s="82">
        <v>5.15</v>
      </c>
      <c r="I83" s="82">
        <v>4.88</v>
      </c>
      <c r="J83" s="82">
        <v>4.63</v>
      </c>
      <c r="K83" s="82">
        <v>0</v>
      </c>
      <c r="L83" s="82">
        <v>5.46</v>
      </c>
      <c r="M83" s="82">
        <v>5.14</v>
      </c>
      <c r="N83" s="82">
        <v>5.0999999999999996</v>
      </c>
      <c r="O83" s="73"/>
      <c r="P83" s="73"/>
      <c r="Q83" s="73"/>
    </row>
    <row r="84" spans="2:17" ht="15.75">
      <c r="B84" s="54" t="s">
        <v>92</v>
      </c>
      <c r="C84" s="47"/>
      <c r="D84" s="52"/>
      <c r="E84" s="81">
        <v>3.94</v>
      </c>
      <c r="F84" s="81">
        <v>5.13</v>
      </c>
      <c r="G84" s="81">
        <v>4.96</v>
      </c>
      <c r="H84" s="81">
        <v>4.03</v>
      </c>
      <c r="I84" s="81">
        <v>1.89</v>
      </c>
      <c r="J84" s="81">
        <v>2.5</v>
      </c>
      <c r="K84" s="81">
        <v>2.94</v>
      </c>
      <c r="L84" s="81">
        <v>2.80</v>
      </c>
      <c r="M84" s="81">
        <v>2.0099999999999998</v>
      </c>
      <c r="N84" s="81">
        <v>2.36</v>
      </c>
      <c r="O84" s="72"/>
      <c r="P84" s="72"/>
      <c r="Q84" s="72"/>
    </row>
    <row r="85" spans="2:17" ht="15">
      <c r="B85" s="58" t="s">
        <v>96</v>
      </c>
      <c r="C85" s="56">
        <v>196</v>
      </c>
      <c r="D85" s="57" t="s">
        <v>21</v>
      </c>
      <c r="E85" s="82">
        <v>3.53</v>
      </c>
      <c r="F85" s="82">
        <v>5.79</v>
      </c>
      <c r="G85" s="82">
        <v>5.85</v>
      </c>
      <c r="H85" s="82">
        <v>2.0499999999999998</v>
      </c>
      <c r="I85" s="82">
        <v>0</v>
      </c>
      <c r="J85" s="82">
        <v>1.23</v>
      </c>
      <c r="K85" s="82"/>
      <c r="L85" s="82"/>
      <c r="M85" s="82"/>
      <c r="N85" s="82"/>
      <c r="O85" s="73"/>
      <c r="P85" s="73"/>
      <c r="Q85" s="73"/>
    </row>
    <row r="86" spans="2:17" ht="15">
      <c r="B86" s="58" t="s">
        <v>466</v>
      </c>
      <c r="C86" s="56">
        <v>999</v>
      </c>
      <c r="D86" s="57" t="s">
        <v>460</v>
      </c>
      <c r="E86" s="82">
        <v>5.29</v>
      </c>
      <c r="F86" s="82">
        <v>6.09</v>
      </c>
      <c r="G86" s="82">
        <v>9.64</v>
      </c>
      <c r="H86" s="82">
        <v>8.27</v>
      </c>
      <c r="I86" s="82">
        <v>3.04</v>
      </c>
      <c r="J86" s="82">
        <v>3.19</v>
      </c>
      <c r="K86" s="82">
        <v>5.0599999999999996</v>
      </c>
      <c r="L86" s="82">
        <v>3.55</v>
      </c>
      <c r="M86" s="82">
        <v>3.69</v>
      </c>
      <c r="N86" s="82">
        <v>4.01</v>
      </c>
      <c r="O86" s="73"/>
      <c r="P86" s="73"/>
      <c r="Q86" s="73"/>
    </row>
    <row r="87" spans="2:17" ht="15">
      <c r="B87" s="58" t="s">
        <v>101</v>
      </c>
      <c r="C87" s="56">
        <v>192</v>
      </c>
      <c r="D87" s="57" t="s">
        <v>21</v>
      </c>
      <c r="E87" s="82">
        <v>1</v>
      </c>
      <c r="F87" s="82">
        <v>2.29</v>
      </c>
      <c r="G87" s="82">
        <v>2.21</v>
      </c>
      <c r="H87" s="82">
        <v>0</v>
      </c>
      <c r="I87" s="82">
        <v>0</v>
      </c>
      <c r="J87" s="82"/>
      <c r="K87" s="82"/>
      <c r="L87" s="82"/>
      <c r="M87" s="82"/>
      <c r="N87" s="82"/>
      <c r="O87" s="73"/>
      <c r="P87" s="73"/>
      <c r="Q87" s="73"/>
    </row>
    <row r="88" spans="2:17" ht="15">
      <c r="B88" s="58" t="s">
        <v>94</v>
      </c>
      <c r="C88" s="56">
        <v>191</v>
      </c>
      <c r="D88" s="57" t="s">
        <v>18</v>
      </c>
      <c r="E88" s="82">
        <v>5.03</v>
      </c>
      <c r="F88" s="82">
        <v>5.38</v>
      </c>
      <c r="G88" s="82">
        <v>5.39</v>
      </c>
      <c r="H88" s="82">
        <v>5.84</v>
      </c>
      <c r="I88" s="82">
        <v>3.18</v>
      </c>
      <c r="J88" s="82">
        <v>4.01</v>
      </c>
      <c r="K88" s="82">
        <v>5.01</v>
      </c>
      <c r="L88" s="82">
        <v>5.08</v>
      </c>
      <c r="M88" s="82">
        <v>4.99</v>
      </c>
      <c r="N88" s="82">
        <v>5.0999999999999996</v>
      </c>
      <c r="O88" s="73"/>
      <c r="P88" s="73"/>
      <c r="Q88" s="73"/>
    </row>
    <row r="89" spans="2:17" ht="15">
      <c r="B89" s="58" t="s">
        <v>92</v>
      </c>
      <c r="C89" s="56">
        <v>193</v>
      </c>
      <c r="D89" s="57" t="s">
        <v>513</v>
      </c>
      <c r="E89" s="82">
        <v>4.4800000000000004</v>
      </c>
      <c r="F89" s="82">
        <v>5.14</v>
      </c>
      <c r="G89" s="82">
        <v>4.83</v>
      </c>
      <c r="H89" s="82">
        <v>4.22</v>
      </c>
      <c r="I89" s="82">
        <v>2.25</v>
      </c>
      <c r="J89" s="82">
        <v>3.21</v>
      </c>
      <c r="K89" s="82">
        <v>3.85</v>
      </c>
      <c r="L89" s="82">
        <v>2.85</v>
      </c>
      <c r="M89" s="82">
        <v>2.13</v>
      </c>
      <c r="N89" s="82">
        <v>1.85</v>
      </c>
      <c r="O89" s="73"/>
      <c r="P89" s="73"/>
      <c r="Q89" s="73"/>
    </row>
    <row r="90" spans="2:17" ht="15">
      <c r="B90" s="58" t="s">
        <v>95</v>
      </c>
      <c r="C90" s="56">
        <v>198</v>
      </c>
      <c r="D90" s="57" t="s">
        <v>18</v>
      </c>
      <c r="E90" s="82">
        <v>5.54</v>
      </c>
      <c r="F90" s="82">
        <v>6.58</v>
      </c>
      <c r="G90" s="82">
        <v>6.32</v>
      </c>
      <c r="H90" s="82">
        <v>5</v>
      </c>
      <c r="I90" s="82">
        <v>4.9800000000000004</v>
      </c>
      <c r="J90" s="82">
        <v>5</v>
      </c>
      <c r="K90" s="82">
        <v>5</v>
      </c>
      <c r="L90" s="82">
        <v>5.03</v>
      </c>
      <c r="M90" s="82">
        <v>5.03</v>
      </c>
      <c r="N90" s="82">
        <v>5</v>
      </c>
      <c r="O90" s="73"/>
      <c r="P90" s="73"/>
      <c r="Q90" s="73"/>
    </row>
    <row r="91" spans="2:17" ht="15">
      <c r="B91" s="58" t="s">
        <v>97</v>
      </c>
      <c r="C91" s="56">
        <v>199</v>
      </c>
      <c r="D91" s="57" t="s">
        <v>21</v>
      </c>
      <c r="E91" s="82">
        <v>2.60</v>
      </c>
      <c r="F91" s="82">
        <v>3.77</v>
      </c>
      <c r="G91" s="82">
        <v>3.53</v>
      </c>
      <c r="H91" s="82">
        <v>2.76</v>
      </c>
      <c r="I91" s="82">
        <v>1.04</v>
      </c>
      <c r="J91" s="82">
        <v>2.31</v>
      </c>
      <c r="K91" s="82">
        <v>3.93</v>
      </c>
      <c r="L91" s="82">
        <v>1.91</v>
      </c>
      <c r="M91" s="82">
        <v>1.69</v>
      </c>
      <c r="N91" s="82">
        <v>1.89</v>
      </c>
      <c r="O91" s="73"/>
      <c r="P91" s="73"/>
      <c r="Q91" s="73"/>
    </row>
    <row r="92" spans="2:17" ht="15">
      <c r="B92" s="58" t="s">
        <v>93</v>
      </c>
      <c r="C92" s="56">
        <v>501</v>
      </c>
      <c r="D92" s="57" t="s">
        <v>459</v>
      </c>
      <c r="E92" s="82">
        <v>3.69</v>
      </c>
      <c r="F92" s="82">
        <v>4.24</v>
      </c>
      <c r="G92" s="82">
        <v>4.2699999999999996</v>
      </c>
      <c r="H92" s="82">
        <v>2.56</v>
      </c>
      <c r="I92" s="82"/>
      <c r="J92" s="82"/>
      <c r="K92" s="82"/>
      <c r="L92" s="82"/>
      <c r="M92" s="82"/>
      <c r="N92" s="82">
        <v>0</v>
      </c>
      <c r="O92" s="73"/>
      <c r="P92" s="73"/>
      <c r="Q92" s="73"/>
    </row>
    <row r="93" spans="2:17" ht="15">
      <c r="B93" s="58" t="s">
        <v>98</v>
      </c>
      <c r="C93" s="56">
        <v>201</v>
      </c>
      <c r="D93" s="57" t="s">
        <v>21</v>
      </c>
      <c r="E93" s="82">
        <v>5.34</v>
      </c>
      <c r="F93" s="82">
        <v>5.49</v>
      </c>
      <c r="G93" s="82">
        <v>5.57</v>
      </c>
      <c r="H93" s="82">
        <v>4.8600000000000003</v>
      </c>
      <c r="I93" s="82"/>
      <c r="J93" s="82"/>
      <c r="K93" s="82"/>
      <c r="L93" s="82"/>
      <c r="M93" s="82"/>
      <c r="N93" s="82"/>
      <c r="O93" s="73"/>
      <c r="P93" s="73"/>
      <c r="Q93" s="73"/>
    </row>
    <row r="94" spans="2:17" ht="15">
      <c r="B94" s="58" t="s">
        <v>86</v>
      </c>
      <c r="C94" s="56">
        <v>202</v>
      </c>
      <c r="D94" s="57" t="s">
        <v>21</v>
      </c>
      <c r="E94" s="82">
        <v>1.02</v>
      </c>
      <c r="F94" s="82">
        <v>4.7300000000000004</v>
      </c>
      <c r="G94" s="82">
        <v>4.8600000000000003</v>
      </c>
      <c r="H94" s="82">
        <v>1.75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3"/>
      <c r="P94" s="73"/>
      <c r="Q94" s="73"/>
    </row>
    <row r="95" spans="2:17" ht="15">
      <c r="B95" s="58" t="s">
        <v>99</v>
      </c>
      <c r="C95" s="56">
        <v>203</v>
      </c>
      <c r="D95" s="57" t="s">
        <v>21</v>
      </c>
      <c r="E95" s="82">
        <v>2.17</v>
      </c>
      <c r="F95" s="82">
        <v>4.6900000000000004</v>
      </c>
      <c r="G95" s="82">
        <v>4.92</v>
      </c>
      <c r="H95" s="82">
        <v>4.29</v>
      </c>
      <c r="I95" s="82">
        <v>2.37</v>
      </c>
      <c r="J95" s="82">
        <v>1.72</v>
      </c>
      <c r="K95" s="82">
        <v>0</v>
      </c>
      <c r="L95" s="82">
        <v>2.68</v>
      </c>
      <c r="M95" s="82">
        <v>0.85</v>
      </c>
      <c r="N95" s="82">
        <v>1.39</v>
      </c>
      <c r="O95" s="73"/>
      <c r="P95" s="73"/>
      <c r="Q95" s="73"/>
    </row>
    <row r="96" spans="2:17" ht="15">
      <c r="B96" s="58" t="s">
        <v>100</v>
      </c>
      <c r="C96" s="56">
        <v>204</v>
      </c>
      <c r="D96" s="57" t="s">
        <v>21</v>
      </c>
      <c r="E96" s="82">
        <v>1.95</v>
      </c>
      <c r="F96" s="82">
        <v>4.6900000000000004</v>
      </c>
      <c r="G96" s="82">
        <v>4.47</v>
      </c>
      <c r="H96" s="82">
        <v>3.56</v>
      </c>
      <c r="I96" s="82">
        <v>1.18</v>
      </c>
      <c r="J96" s="82">
        <v>1.1499999999999999</v>
      </c>
      <c r="K96" s="82">
        <v>1.57</v>
      </c>
      <c r="L96" s="82">
        <v>1.90</v>
      </c>
      <c r="M96" s="82">
        <v>0</v>
      </c>
      <c r="N96" s="82">
        <v>0</v>
      </c>
      <c r="O96" s="73"/>
      <c r="P96" s="73"/>
      <c r="Q96" s="73"/>
    </row>
    <row r="97" spans="2:17" ht="15.75">
      <c r="B97" s="54" t="s">
        <v>419</v>
      </c>
      <c r="C97" s="47"/>
      <c r="D97" s="52"/>
      <c r="E97" s="81">
        <v>5.17</v>
      </c>
      <c r="F97" s="81">
        <v>4.87</v>
      </c>
      <c r="G97" s="81">
        <v>4.93</v>
      </c>
      <c r="H97" s="81">
        <v>4.91</v>
      </c>
      <c r="I97" s="81">
        <v>0</v>
      </c>
      <c r="J97" s="81">
        <v>0</v>
      </c>
      <c r="K97" s="81">
        <v>4.3099999999999996</v>
      </c>
      <c r="L97" s="81">
        <v>5.29</v>
      </c>
      <c r="M97" s="81">
        <v>5.08</v>
      </c>
      <c r="N97" s="81">
        <v>0</v>
      </c>
      <c r="O97" s="72"/>
      <c r="P97" s="72"/>
      <c r="Q97" s="72"/>
    </row>
    <row r="98" spans="2:17" ht="15">
      <c r="B98" s="58" t="s">
        <v>435</v>
      </c>
      <c r="C98" s="56">
        <v>701</v>
      </c>
      <c r="D98" s="57" t="s">
        <v>515</v>
      </c>
      <c r="E98" s="82">
        <v>5.17</v>
      </c>
      <c r="F98" s="82">
        <v>4.87</v>
      </c>
      <c r="G98" s="82">
        <v>4.93</v>
      </c>
      <c r="H98" s="82">
        <v>4.91</v>
      </c>
      <c r="I98" s="82">
        <v>0</v>
      </c>
      <c r="J98" s="82">
        <v>0</v>
      </c>
      <c r="K98" s="82">
        <v>4.3099999999999996</v>
      </c>
      <c r="L98" s="82">
        <v>5.29</v>
      </c>
      <c r="M98" s="82">
        <v>5.08</v>
      </c>
      <c r="N98" s="82">
        <v>0</v>
      </c>
      <c r="O98" s="73"/>
      <c r="P98" s="73"/>
      <c r="Q98" s="73"/>
    </row>
    <row r="99" spans="2:17" ht="15.75">
      <c r="B99" s="54" t="s">
        <v>102</v>
      </c>
      <c r="C99" s="47"/>
      <c r="D99" s="52"/>
      <c r="E99" s="81">
        <v>4.3099999999999996</v>
      </c>
      <c r="F99" s="81">
        <v>4.74</v>
      </c>
      <c r="G99" s="81">
        <v>4.6100000000000003</v>
      </c>
      <c r="H99" s="81">
        <v>4.55</v>
      </c>
      <c r="I99" s="81">
        <v>2.98</v>
      </c>
      <c r="J99" s="81">
        <v>3.46</v>
      </c>
      <c r="K99" s="81">
        <v>3.59</v>
      </c>
      <c r="L99" s="81">
        <v>3.17</v>
      </c>
      <c r="M99" s="81">
        <v>3.05</v>
      </c>
      <c r="N99" s="81">
        <v>2.78</v>
      </c>
      <c r="O99" s="72"/>
      <c r="P99" s="72"/>
      <c r="Q99" s="72"/>
    </row>
    <row r="100" spans="2:17" ht="15">
      <c r="B100" s="58" t="s">
        <v>110</v>
      </c>
      <c r="C100" s="56">
        <v>116</v>
      </c>
      <c r="D100" s="57" t="s">
        <v>18</v>
      </c>
      <c r="E100" s="82">
        <v>5.0199999999999996</v>
      </c>
      <c r="F100" s="82">
        <v>5.01</v>
      </c>
      <c r="G100" s="82">
        <v>4.9800000000000004</v>
      </c>
      <c r="H100" s="82">
        <v>4.9800000000000004</v>
      </c>
      <c r="I100" s="82">
        <v>2</v>
      </c>
      <c r="J100" s="82">
        <v>0</v>
      </c>
      <c r="K100" s="82">
        <v>0</v>
      </c>
      <c r="L100" s="82">
        <v>6.29</v>
      </c>
      <c r="M100" s="82">
        <v>0</v>
      </c>
      <c r="N100" s="82">
        <v>4.83</v>
      </c>
      <c r="O100" s="73"/>
      <c r="P100" s="73"/>
      <c r="Q100" s="73"/>
    </row>
    <row r="101" spans="2:17" ht="15">
      <c r="B101" s="58" t="s">
        <v>103</v>
      </c>
      <c r="C101" s="56">
        <v>111</v>
      </c>
      <c r="D101" s="57" t="s">
        <v>514</v>
      </c>
      <c r="E101" s="82">
        <v>3.78</v>
      </c>
      <c r="F101" s="82">
        <v>4.08</v>
      </c>
      <c r="G101" s="82">
        <v>3.96</v>
      </c>
      <c r="H101" s="82">
        <v>3.53</v>
      </c>
      <c r="I101" s="82">
        <v>2.41</v>
      </c>
      <c r="J101" s="82">
        <v>2.17</v>
      </c>
      <c r="K101" s="82">
        <v>3.43</v>
      </c>
      <c r="L101" s="82">
        <v>3.93</v>
      </c>
      <c r="M101" s="82">
        <v>3.51</v>
      </c>
      <c r="N101" s="82">
        <v>3.31</v>
      </c>
      <c r="O101" s="73"/>
      <c r="P101" s="73"/>
      <c r="Q101" s="73"/>
    </row>
    <row r="102" spans="2:17" ht="15">
      <c r="B102" s="58" t="s">
        <v>111</v>
      </c>
      <c r="C102" s="56">
        <v>118</v>
      </c>
      <c r="D102" s="57" t="s">
        <v>18</v>
      </c>
      <c r="E102" s="82">
        <v>5.31</v>
      </c>
      <c r="F102" s="82">
        <v>5.44</v>
      </c>
      <c r="G102" s="82">
        <v>5.46</v>
      </c>
      <c r="H102" s="82">
        <v>4.8499999999999996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73"/>
      <c r="P102" s="73"/>
      <c r="Q102" s="73"/>
    </row>
    <row r="103" spans="2:17" ht="15">
      <c r="B103" s="58" t="s">
        <v>437</v>
      </c>
      <c r="C103" s="56">
        <v>698</v>
      </c>
      <c r="D103" s="57" t="s">
        <v>18</v>
      </c>
      <c r="E103" s="82">
        <v>4.96</v>
      </c>
      <c r="F103" s="82">
        <v>5.0199999999999996</v>
      </c>
      <c r="G103" s="82">
        <v>4.97</v>
      </c>
      <c r="H103" s="82">
        <v>5</v>
      </c>
      <c r="I103" s="82">
        <v>0</v>
      </c>
      <c r="J103" s="82">
        <v>5</v>
      </c>
      <c r="K103" s="82">
        <v>4.92</v>
      </c>
      <c r="L103" s="82">
        <v>4.9400000000000004</v>
      </c>
      <c r="M103" s="82">
        <v>4.9400000000000004</v>
      </c>
      <c r="N103" s="82">
        <v>4.93</v>
      </c>
      <c r="O103" s="73"/>
      <c r="P103" s="73"/>
      <c r="Q103" s="73"/>
    </row>
    <row r="104" spans="2:17" ht="15">
      <c r="B104" s="58" t="s">
        <v>393</v>
      </c>
      <c r="C104" s="56">
        <v>513</v>
      </c>
      <c r="D104" s="57" t="s">
        <v>459</v>
      </c>
      <c r="E104" s="82">
        <v>4.9800000000000004</v>
      </c>
      <c r="F104" s="82">
        <v>4.9800000000000004</v>
      </c>
      <c r="G104" s="82">
        <v>4.9800000000000004</v>
      </c>
      <c r="H104" s="82">
        <v>4.97</v>
      </c>
      <c r="I104" s="82">
        <v>4.9400000000000004</v>
      </c>
      <c r="J104" s="82">
        <v>5.07</v>
      </c>
      <c r="K104" s="82">
        <v>4.9400000000000004</v>
      </c>
      <c r="L104" s="82">
        <v>4.9400000000000004</v>
      </c>
      <c r="M104" s="82">
        <v>5.05</v>
      </c>
      <c r="N104" s="82">
        <v>4.97</v>
      </c>
      <c r="O104" s="73"/>
      <c r="P104" s="73"/>
      <c r="Q104" s="73"/>
    </row>
    <row r="105" spans="2:17" ht="15">
      <c r="B105" s="58" t="s">
        <v>104</v>
      </c>
      <c r="C105" s="56">
        <v>112</v>
      </c>
      <c r="D105" s="57" t="s">
        <v>458</v>
      </c>
      <c r="E105" s="82">
        <v>4.25</v>
      </c>
      <c r="F105" s="82">
        <v>5</v>
      </c>
      <c r="G105" s="82">
        <v>4.55</v>
      </c>
      <c r="H105" s="82">
        <v>4.93</v>
      </c>
      <c r="I105" s="82">
        <v>2.48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73"/>
      <c r="P105" s="73"/>
      <c r="Q105" s="73"/>
    </row>
    <row r="106" spans="2:17" ht="15">
      <c r="B106" s="58" t="s">
        <v>115</v>
      </c>
      <c r="C106" s="56">
        <v>120</v>
      </c>
      <c r="D106" s="57" t="s">
        <v>460</v>
      </c>
      <c r="E106" s="82">
        <v>5.01</v>
      </c>
      <c r="F106" s="82">
        <v>4.95</v>
      </c>
      <c r="G106" s="82">
        <v>4.9800000000000004</v>
      </c>
      <c r="H106" s="82">
        <v>5.03</v>
      </c>
      <c r="I106" s="82">
        <v>5.0599999999999996</v>
      </c>
      <c r="J106" s="82">
        <v>5.07</v>
      </c>
      <c r="K106" s="82">
        <v>5.03</v>
      </c>
      <c r="L106" s="82">
        <v>5</v>
      </c>
      <c r="M106" s="82">
        <v>5.04</v>
      </c>
      <c r="N106" s="82">
        <v>4.95</v>
      </c>
      <c r="O106" s="73"/>
      <c r="P106" s="73"/>
      <c r="Q106" s="73"/>
    </row>
    <row r="107" spans="2:17" ht="15">
      <c r="B107" s="58" t="s">
        <v>113</v>
      </c>
      <c r="C107" s="56">
        <v>121</v>
      </c>
      <c r="D107" s="57" t="s">
        <v>18</v>
      </c>
      <c r="E107" s="82">
        <v>5.0199999999999996</v>
      </c>
      <c r="F107" s="82">
        <v>5.01</v>
      </c>
      <c r="G107" s="82">
        <v>4.9800000000000004</v>
      </c>
      <c r="H107" s="82">
        <v>5.07</v>
      </c>
      <c r="I107" s="82">
        <v>0</v>
      </c>
      <c r="J107" s="82">
        <v>4.97</v>
      </c>
      <c r="K107" s="82">
        <v>5.05</v>
      </c>
      <c r="L107" s="82">
        <v>5.03</v>
      </c>
      <c r="M107" s="82">
        <v>5</v>
      </c>
      <c r="N107" s="82">
        <v>5.0199999999999996</v>
      </c>
      <c r="O107" s="73"/>
      <c r="P107" s="73"/>
      <c r="Q107" s="73"/>
    </row>
    <row r="108" spans="2:17" ht="15">
      <c r="B108" s="58" t="s">
        <v>467</v>
      </c>
      <c r="C108" s="56">
        <v>417</v>
      </c>
      <c r="D108" s="57" t="s">
        <v>18</v>
      </c>
      <c r="E108" s="82">
        <v>5.70</v>
      </c>
      <c r="F108" s="82">
        <v>5.65</v>
      </c>
      <c r="G108" s="82">
        <v>5.49</v>
      </c>
      <c r="H108" s="82">
        <v>5.58</v>
      </c>
      <c r="I108" s="82">
        <v>6.61</v>
      </c>
      <c r="J108" s="82">
        <v>6.73</v>
      </c>
      <c r="K108" s="82">
        <v>6.19</v>
      </c>
      <c r="L108" s="82">
        <v>6.64</v>
      </c>
      <c r="M108" s="82">
        <v>2.16</v>
      </c>
      <c r="N108" s="82">
        <v>0</v>
      </c>
      <c r="O108" s="73"/>
      <c r="P108" s="73"/>
      <c r="Q108" s="73"/>
    </row>
    <row r="109" spans="2:17" ht="15">
      <c r="B109" s="58" t="s">
        <v>468</v>
      </c>
      <c r="C109" s="56">
        <v>123</v>
      </c>
      <c r="D109" s="57" t="s">
        <v>18</v>
      </c>
      <c r="E109" s="82">
        <v>4.96</v>
      </c>
      <c r="F109" s="82">
        <v>4.8899999999999997</v>
      </c>
      <c r="G109" s="82">
        <v>4.99</v>
      </c>
      <c r="H109" s="82">
        <v>5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73"/>
      <c r="P109" s="73"/>
      <c r="Q109" s="73"/>
    </row>
    <row r="110" spans="2:17" ht="15">
      <c r="B110" s="58" t="s">
        <v>105</v>
      </c>
      <c r="C110" s="56">
        <v>113</v>
      </c>
      <c r="D110" s="57" t="s">
        <v>458</v>
      </c>
      <c r="E110" s="82">
        <v>6.84</v>
      </c>
      <c r="F110" s="82">
        <v>5.18</v>
      </c>
      <c r="G110" s="82">
        <v>5.37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  <c r="M110" s="82">
        <v>0</v>
      </c>
      <c r="N110" s="82">
        <v>0</v>
      </c>
      <c r="O110" s="73"/>
      <c r="P110" s="73"/>
      <c r="Q110" s="73"/>
    </row>
    <row r="111" spans="2:17" ht="15">
      <c r="B111" s="58" t="s">
        <v>116</v>
      </c>
      <c r="C111" s="56">
        <v>134</v>
      </c>
      <c r="D111" s="57" t="s">
        <v>21</v>
      </c>
      <c r="E111" s="82">
        <v>5.43</v>
      </c>
      <c r="F111" s="82">
        <v>5.03</v>
      </c>
      <c r="G111" s="82">
        <v>4.95</v>
      </c>
      <c r="H111" s="82">
        <v>5.03</v>
      </c>
      <c r="I111" s="82">
        <v>5.07</v>
      </c>
      <c r="J111" s="82">
        <v>5</v>
      </c>
      <c r="K111" s="82">
        <v>8.56</v>
      </c>
      <c r="L111" s="82">
        <v>5.89</v>
      </c>
      <c r="M111" s="82">
        <v>4.97</v>
      </c>
      <c r="N111" s="82">
        <v>5</v>
      </c>
      <c r="O111" s="73"/>
      <c r="P111" s="73"/>
      <c r="Q111" s="73"/>
    </row>
    <row r="112" spans="2:17" ht="15">
      <c r="B112" s="58" t="s">
        <v>469</v>
      </c>
      <c r="C112" s="56">
        <v>373</v>
      </c>
      <c r="D112" s="57" t="s">
        <v>18</v>
      </c>
      <c r="E112" s="82">
        <v>3.23</v>
      </c>
      <c r="F112" s="82">
        <v>4.91</v>
      </c>
      <c r="G112" s="82">
        <v>4.88</v>
      </c>
      <c r="H112" s="82">
        <v>4.6500000000000004</v>
      </c>
      <c r="I112" s="82">
        <v>1.39</v>
      </c>
      <c r="J112" s="82">
        <v>1.77</v>
      </c>
      <c r="K112" s="82">
        <v>1.67</v>
      </c>
      <c r="L112" s="82">
        <v>1.1200000000000001</v>
      </c>
      <c r="M112" s="82">
        <v>1.80</v>
      </c>
      <c r="N112" s="82">
        <v>1.81</v>
      </c>
      <c r="O112" s="73"/>
      <c r="P112" s="73"/>
      <c r="Q112" s="73"/>
    </row>
    <row r="113" spans="2:17" ht="15">
      <c r="B113" s="58" t="s">
        <v>108</v>
      </c>
      <c r="C113" s="56">
        <v>126</v>
      </c>
      <c r="D113" s="57" t="s">
        <v>9</v>
      </c>
      <c r="E113" s="82">
        <v>3.74</v>
      </c>
      <c r="F113" s="82">
        <v>5.31</v>
      </c>
      <c r="G113" s="82">
        <v>5.53</v>
      </c>
      <c r="H113" s="82">
        <v>5.15</v>
      </c>
      <c r="I113" s="82">
        <v>2.0099999999999998</v>
      </c>
      <c r="J113" s="82">
        <v>2.2799999999999998</v>
      </c>
      <c r="K113" s="82">
        <v>2.36</v>
      </c>
      <c r="L113" s="82">
        <v>2.2599999999999998</v>
      </c>
      <c r="M113" s="82">
        <v>1.88</v>
      </c>
      <c r="N113" s="82">
        <v>2.1800000000000002</v>
      </c>
      <c r="O113" s="73"/>
      <c r="P113" s="73"/>
      <c r="Q113" s="73"/>
    </row>
    <row r="114" spans="2:17" ht="15">
      <c r="B114" s="58" t="s">
        <v>109</v>
      </c>
      <c r="C114" s="56">
        <v>510</v>
      </c>
      <c r="D114" s="57" t="s">
        <v>459</v>
      </c>
      <c r="E114" s="82">
        <v>4.96</v>
      </c>
      <c r="F114" s="82">
        <v>4.9800000000000004</v>
      </c>
      <c r="G114" s="82">
        <v>4.99</v>
      </c>
      <c r="H114" s="82">
        <v>4.9400000000000004</v>
      </c>
      <c r="I114" s="82">
        <v>4.9400000000000004</v>
      </c>
      <c r="J114" s="82">
        <v>4.93</v>
      </c>
      <c r="K114" s="82">
        <v>4.95</v>
      </c>
      <c r="L114" s="82">
        <v>4.95</v>
      </c>
      <c r="M114" s="82">
        <v>4.96</v>
      </c>
      <c r="N114" s="82">
        <v>4.95</v>
      </c>
      <c r="O114" s="73"/>
      <c r="P114" s="73"/>
      <c r="Q114" s="73"/>
    </row>
    <row r="115" spans="2:17" ht="15">
      <c r="B115" s="58" t="s">
        <v>107</v>
      </c>
      <c r="C115" s="56">
        <v>115</v>
      </c>
      <c r="D115" s="57" t="s">
        <v>458</v>
      </c>
      <c r="E115" s="82">
        <v>4.88</v>
      </c>
      <c r="F115" s="82">
        <v>4.97</v>
      </c>
      <c r="G115" s="82">
        <v>4.9800000000000004</v>
      </c>
      <c r="H115" s="82">
        <v>4.5</v>
      </c>
      <c r="I115" s="82">
        <v>4.53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73"/>
      <c r="P115" s="73"/>
      <c r="Q115" s="73"/>
    </row>
    <row r="116" spans="2:17" ht="15">
      <c r="B116" s="58" t="s">
        <v>112</v>
      </c>
      <c r="C116" s="56">
        <v>119</v>
      </c>
      <c r="D116" s="57" t="s">
        <v>18</v>
      </c>
      <c r="E116" s="82">
        <v>5.03</v>
      </c>
      <c r="F116" s="82">
        <v>5</v>
      </c>
      <c r="G116" s="82">
        <v>4.9800000000000004</v>
      </c>
      <c r="H116" s="82">
        <v>5</v>
      </c>
      <c r="I116" s="82">
        <v>0</v>
      </c>
      <c r="J116" s="82">
        <v>0</v>
      </c>
      <c r="K116" s="82">
        <v>0</v>
      </c>
      <c r="L116" s="82">
        <v>5.46</v>
      </c>
      <c r="M116" s="82">
        <v>3.79</v>
      </c>
      <c r="N116" s="82">
        <v>0</v>
      </c>
      <c r="O116" s="73"/>
      <c r="P116" s="73"/>
      <c r="Q116" s="73"/>
    </row>
    <row r="117" spans="2:17" ht="15">
      <c r="B117" s="58" t="s">
        <v>106</v>
      </c>
      <c r="C117" s="56">
        <v>114</v>
      </c>
      <c r="D117" s="57" t="s">
        <v>458</v>
      </c>
      <c r="E117" s="82">
        <v>4.3899999999999997</v>
      </c>
      <c r="F117" s="82">
        <v>4.3899999999999997</v>
      </c>
      <c r="G117" s="82">
        <v>4.84</v>
      </c>
      <c r="H117" s="82">
        <v>3.84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73"/>
      <c r="P117" s="73"/>
      <c r="Q117" s="73"/>
    </row>
    <row r="118" spans="2:17" ht="15.75">
      <c r="B118" s="54" t="s">
        <v>117</v>
      </c>
      <c r="C118" s="47"/>
      <c r="D118" s="52"/>
      <c r="E118" s="81">
        <v>3.02</v>
      </c>
      <c r="F118" s="81">
        <v>4.71</v>
      </c>
      <c r="G118" s="81">
        <v>4.49</v>
      </c>
      <c r="H118" s="81">
        <v>3.78</v>
      </c>
      <c r="I118" s="81">
        <v>1.36</v>
      </c>
      <c r="J118" s="81">
        <v>2.14</v>
      </c>
      <c r="K118" s="81">
        <v>1.88</v>
      </c>
      <c r="L118" s="81">
        <v>1.61</v>
      </c>
      <c r="M118" s="81">
        <v>2.08</v>
      </c>
      <c r="N118" s="81">
        <v>1.96</v>
      </c>
      <c r="O118" s="72"/>
      <c r="P118" s="72"/>
      <c r="Q118" s="72"/>
    </row>
    <row r="119" spans="2:17" ht="15">
      <c r="B119" s="58" t="s">
        <v>121</v>
      </c>
      <c r="C119" s="56">
        <v>343</v>
      </c>
      <c r="D119" s="57" t="s">
        <v>21</v>
      </c>
      <c r="E119" s="82">
        <v>3.25</v>
      </c>
      <c r="F119" s="82">
        <v>4.8499999999999996</v>
      </c>
      <c r="G119" s="82">
        <v>4.49</v>
      </c>
      <c r="H119" s="82">
        <v>3.63</v>
      </c>
      <c r="I119" s="82">
        <v>2.94</v>
      </c>
      <c r="J119" s="82">
        <v>3.10</v>
      </c>
      <c r="K119" s="82">
        <v>2.97</v>
      </c>
      <c r="L119" s="82">
        <v>3.35</v>
      </c>
      <c r="M119" s="82">
        <v>3.09</v>
      </c>
      <c r="N119" s="82">
        <v>2.11</v>
      </c>
      <c r="O119" s="73"/>
      <c r="P119" s="73"/>
      <c r="Q119" s="73"/>
    </row>
    <row r="120" spans="2:17" ht="15">
      <c r="B120" s="58" t="s">
        <v>122</v>
      </c>
      <c r="C120" s="56">
        <v>344</v>
      </c>
      <c r="D120" s="57" t="s">
        <v>21</v>
      </c>
      <c r="E120" s="82">
        <v>1.70</v>
      </c>
      <c r="F120" s="82">
        <v>0.41</v>
      </c>
      <c r="G120" s="82">
        <v>2.57</v>
      </c>
      <c r="H120" s="82">
        <v>3.82</v>
      </c>
      <c r="I120" s="82">
        <v>0.83</v>
      </c>
      <c r="J120" s="82">
        <v>1.83</v>
      </c>
      <c r="K120" s="82">
        <v>1.77</v>
      </c>
      <c r="L120" s="82">
        <v>1.40</v>
      </c>
      <c r="M120" s="82">
        <v>3.09</v>
      </c>
      <c r="N120" s="82">
        <v>1.25</v>
      </c>
      <c r="O120" s="73"/>
      <c r="P120" s="73"/>
      <c r="Q120" s="73"/>
    </row>
    <row r="121" spans="2:17" ht="15">
      <c r="B121" s="58" t="s">
        <v>118</v>
      </c>
      <c r="C121" s="56">
        <v>345</v>
      </c>
      <c r="D121" s="57" t="s">
        <v>459</v>
      </c>
      <c r="E121" s="82">
        <v>2.02</v>
      </c>
      <c r="F121" s="82">
        <v>5.65</v>
      </c>
      <c r="G121" s="82">
        <v>6.03</v>
      </c>
      <c r="H121" s="82">
        <v>3.42</v>
      </c>
      <c r="I121" s="82">
        <v>0.60</v>
      </c>
      <c r="J121" s="82">
        <v>1.01</v>
      </c>
      <c r="K121" s="82">
        <v>0.93</v>
      </c>
      <c r="L121" s="82">
        <v>0.72</v>
      </c>
      <c r="M121" s="82">
        <v>0.86</v>
      </c>
      <c r="N121" s="82">
        <v>1.57</v>
      </c>
      <c r="O121" s="73"/>
      <c r="P121" s="73"/>
      <c r="Q121" s="73"/>
    </row>
    <row r="122" spans="2:17" ht="15">
      <c r="B122" s="58" t="s">
        <v>117</v>
      </c>
      <c r="C122" s="56">
        <v>342</v>
      </c>
      <c r="D122" s="57" t="s">
        <v>513</v>
      </c>
      <c r="E122" s="82">
        <v>3.71</v>
      </c>
      <c r="F122" s="82">
        <v>4.43</v>
      </c>
      <c r="G122" s="82">
        <v>4.30</v>
      </c>
      <c r="H122" s="82">
        <v>3.57</v>
      </c>
      <c r="I122" s="82">
        <v>2.34</v>
      </c>
      <c r="J122" s="82">
        <v>3.40</v>
      </c>
      <c r="K122" s="82">
        <v>1.1399999999999999</v>
      </c>
      <c r="L122" s="82">
        <v>1.17</v>
      </c>
      <c r="M122" s="82">
        <v>0.77</v>
      </c>
      <c r="N122" s="82">
        <v>0.84</v>
      </c>
      <c r="O122" s="73"/>
      <c r="P122" s="73"/>
      <c r="Q122" s="73"/>
    </row>
    <row r="123" spans="2:17" ht="15">
      <c r="B123" s="58" t="s">
        <v>119</v>
      </c>
      <c r="C123" s="56">
        <v>346</v>
      </c>
      <c r="D123" s="57" t="s">
        <v>459</v>
      </c>
      <c r="E123" s="82">
        <v>2.72</v>
      </c>
      <c r="F123" s="82">
        <v>5.82</v>
      </c>
      <c r="G123" s="82">
        <v>4.49</v>
      </c>
      <c r="H123" s="82">
        <v>6.36</v>
      </c>
      <c r="I123" s="82">
        <v>1.18</v>
      </c>
      <c r="J123" s="82">
        <v>3.57</v>
      </c>
      <c r="K123" s="82">
        <v>2.91</v>
      </c>
      <c r="L123" s="82">
        <v>1.1499999999999999</v>
      </c>
      <c r="M123" s="82">
        <v>1.05</v>
      </c>
      <c r="N123" s="82">
        <v>1.74</v>
      </c>
      <c r="O123" s="73"/>
      <c r="P123" s="73"/>
      <c r="Q123" s="73"/>
    </row>
    <row r="124" spans="2:17" ht="15">
      <c r="B124" s="58" t="s">
        <v>120</v>
      </c>
      <c r="C124" s="56">
        <v>347</v>
      </c>
      <c r="D124" s="57" t="s">
        <v>18</v>
      </c>
      <c r="E124" s="82">
        <v>2.74</v>
      </c>
      <c r="F124" s="82">
        <v>5.52</v>
      </c>
      <c r="G124" s="82">
        <v>5.47</v>
      </c>
      <c r="H124" s="82">
        <v>3.23</v>
      </c>
      <c r="I124" s="82">
        <v>0.82</v>
      </c>
      <c r="J124" s="82">
        <v>1.37</v>
      </c>
      <c r="K124" s="82">
        <v>1.58</v>
      </c>
      <c r="L124" s="82">
        <v>1.51</v>
      </c>
      <c r="M124" s="82">
        <v>2.76</v>
      </c>
      <c r="N124" s="82">
        <v>2.99</v>
      </c>
      <c r="O124" s="73"/>
      <c r="P124" s="73"/>
      <c r="Q124" s="73"/>
    </row>
    <row r="125" spans="2:17" ht="15">
      <c r="B125" s="58" t="s">
        <v>470</v>
      </c>
      <c r="C125" s="56">
        <v>348</v>
      </c>
      <c r="D125" s="57" t="s">
        <v>18</v>
      </c>
      <c r="E125" s="82">
        <v>3.61</v>
      </c>
      <c r="F125" s="82">
        <v>8.27</v>
      </c>
      <c r="G125" s="82">
        <v>5</v>
      </c>
      <c r="H125" s="82">
        <v>5.82</v>
      </c>
      <c r="I125" s="82">
        <v>0</v>
      </c>
      <c r="J125" s="82">
        <v>0</v>
      </c>
      <c r="K125" s="82">
        <v>0</v>
      </c>
      <c r="L125" s="82">
        <v>0</v>
      </c>
      <c r="M125" s="82">
        <v>1.74</v>
      </c>
      <c r="N125" s="82">
        <v>1.55</v>
      </c>
      <c r="O125" s="73"/>
      <c r="P125" s="73"/>
      <c r="Q125" s="73"/>
    </row>
    <row r="126" spans="2:17" ht="15.75">
      <c r="B126" s="54" t="s">
        <v>123</v>
      </c>
      <c r="C126" s="47"/>
      <c r="D126" s="52"/>
      <c r="E126" s="81">
        <v>4.6900000000000004</v>
      </c>
      <c r="F126" s="81">
        <v>5.17</v>
      </c>
      <c r="G126" s="81">
        <v>4.99</v>
      </c>
      <c r="H126" s="81">
        <v>5.22</v>
      </c>
      <c r="I126" s="81">
        <v>5.13</v>
      </c>
      <c r="J126" s="81">
        <v>4.95</v>
      </c>
      <c r="K126" s="81">
        <v>4.7699999999999996</v>
      </c>
      <c r="L126" s="81">
        <v>4.16</v>
      </c>
      <c r="M126" s="81">
        <v>3.87</v>
      </c>
      <c r="N126" s="81">
        <v>3.49</v>
      </c>
      <c r="O126" s="72"/>
      <c r="P126" s="72"/>
      <c r="Q126" s="72"/>
    </row>
    <row r="127" spans="2:17" ht="15">
      <c r="B127" s="58" t="s">
        <v>129</v>
      </c>
      <c r="C127" s="56">
        <v>299</v>
      </c>
      <c r="D127" s="57" t="s">
        <v>21</v>
      </c>
      <c r="E127" s="82">
        <v>5.07</v>
      </c>
      <c r="F127" s="82">
        <v>5.08</v>
      </c>
      <c r="G127" s="82">
        <v>5.09</v>
      </c>
      <c r="H127" s="82">
        <v>5.08</v>
      </c>
      <c r="I127" s="82">
        <v>5.01</v>
      </c>
      <c r="J127" s="82">
        <v>5.1100000000000003</v>
      </c>
      <c r="K127" s="82">
        <v>5</v>
      </c>
      <c r="L127" s="82">
        <v>5.0199999999999996</v>
      </c>
      <c r="M127" s="82">
        <v>5.05</v>
      </c>
      <c r="N127" s="82">
        <v>5.22</v>
      </c>
      <c r="O127" s="73"/>
      <c r="P127" s="73"/>
      <c r="Q127" s="73"/>
    </row>
    <row r="128" spans="2:17" ht="15">
      <c r="B128" s="58" t="s">
        <v>471</v>
      </c>
      <c r="C128" s="56">
        <v>300</v>
      </c>
      <c r="D128" s="57" t="s">
        <v>21</v>
      </c>
      <c r="E128" s="82">
        <v>5.03</v>
      </c>
      <c r="F128" s="82">
        <v>5.05</v>
      </c>
      <c r="G128" s="82">
        <v>5.01</v>
      </c>
      <c r="H128" s="82">
        <v>5</v>
      </c>
      <c r="I128" s="82">
        <v>5.01</v>
      </c>
      <c r="J128" s="82">
        <v>5</v>
      </c>
      <c r="K128" s="82">
        <v>5.04</v>
      </c>
      <c r="L128" s="82">
        <v>5.07</v>
      </c>
      <c r="M128" s="82">
        <v>5.07</v>
      </c>
      <c r="N128" s="82">
        <v>5.0199999999999996</v>
      </c>
      <c r="O128" s="73"/>
      <c r="P128" s="73"/>
      <c r="Q128" s="73"/>
    </row>
    <row r="129" spans="2:17" ht="15">
      <c r="B129" s="58" t="s">
        <v>123</v>
      </c>
      <c r="C129" s="56">
        <v>296</v>
      </c>
      <c r="D129" s="57" t="s">
        <v>513</v>
      </c>
      <c r="E129" s="82">
        <v>4.1100000000000003</v>
      </c>
      <c r="F129" s="82">
        <v>5</v>
      </c>
      <c r="G129" s="82">
        <v>5.03</v>
      </c>
      <c r="H129" s="82">
        <v>4.97</v>
      </c>
      <c r="I129" s="82">
        <v>3.92</v>
      </c>
      <c r="J129" s="82">
        <v>4.41</v>
      </c>
      <c r="K129" s="82">
        <v>3.68</v>
      </c>
      <c r="L129" s="82">
        <v>2.70</v>
      </c>
      <c r="M129" s="82">
        <v>2.67</v>
      </c>
      <c r="N129" s="82">
        <v>2.63</v>
      </c>
      <c r="O129" s="73"/>
      <c r="P129" s="73"/>
      <c r="Q129" s="73"/>
    </row>
    <row r="130" spans="2:17" ht="15">
      <c r="B130" s="58" t="s">
        <v>131</v>
      </c>
      <c r="C130" s="56">
        <v>303</v>
      </c>
      <c r="D130" s="57" t="s">
        <v>21</v>
      </c>
      <c r="E130" s="82">
        <v>5.43</v>
      </c>
      <c r="F130" s="82">
        <v>5.69</v>
      </c>
      <c r="G130" s="82">
        <v>6.04</v>
      </c>
      <c r="H130" s="82">
        <v>5.66</v>
      </c>
      <c r="I130" s="82">
        <v>5.32</v>
      </c>
      <c r="J130" s="82">
        <v>5.15</v>
      </c>
      <c r="K130" s="82">
        <v>5.04</v>
      </c>
      <c r="L130" s="82">
        <v>5.21</v>
      </c>
      <c r="M130" s="82">
        <v>5.22</v>
      </c>
      <c r="N130" s="82">
        <v>5.33</v>
      </c>
      <c r="O130" s="73"/>
      <c r="P130" s="73"/>
      <c r="Q130" s="73"/>
    </row>
    <row r="131" spans="2:17" ht="15">
      <c r="B131" s="58" t="s">
        <v>127</v>
      </c>
      <c r="C131" s="56">
        <v>298</v>
      </c>
      <c r="D131" s="57" t="s">
        <v>18</v>
      </c>
      <c r="E131" s="82">
        <v>5.04</v>
      </c>
      <c r="F131" s="82">
        <v>5.0999999999999996</v>
      </c>
      <c r="G131" s="82">
        <v>5.05</v>
      </c>
      <c r="H131" s="82">
        <v>5.05</v>
      </c>
      <c r="I131" s="82">
        <v>5.05</v>
      </c>
      <c r="J131" s="82">
        <v>5</v>
      </c>
      <c r="K131" s="82">
        <v>5.0199999999999996</v>
      </c>
      <c r="L131" s="82">
        <v>5.03</v>
      </c>
      <c r="M131" s="82">
        <v>5.0199999999999996</v>
      </c>
      <c r="N131" s="82">
        <v>4.99</v>
      </c>
      <c r="O131" s="73"/>
      <c r="P131" s="73"/>
      <c r="Q131" s="73"/>
    </row>
    <row r="132" spans="2:17" ht="15">
      <c r="B132" s="58" t="s">
        <v>132</v>
      </c>
      <c r="C132" s="56">
        <v>304</v>
      </c>
      <c r="D132" s="57" t="s">
        <v>21</v>
      </c>
      <c r="E132" s="82">
        <v>5.04</v>
      </c>
      <c r="F132" s="82">
        <v>5.01</v>
      </c>
      <c r="G132" s="82">
        <v>5.04</v>
      </c>
      <c r="H132" s="82">
        <v>5.05</v>
      </c>
      <c r="I132" s="82">
        <v>5.03</v>
      </c>
      <c r="J132" s="82">
        <v>5.07</v>
      </c>
      <c r="K132" s="82">
        <v>5.04</v>
      </c>
      <c r="L132" s="82">
        <v>5.0199999999999996</v>
      </c>
      <c r="M132" s="82">
        <v>5.16</v>
      </c>
      <c r="N132" s="82">
        <v>5.03</v>
      </c>
      <c r="O132" s="73"/>
      <c r="P132" s="73"/>
      <c r="Q132" s="73"/>
    </row>
    <row r="133" spans="2:17" ht="15">
      <c r="B133" s="58" t="s">
        <v>125</v>
      </c>
      <c r="C133" s="56">
        <v>475</v>
      </c>
      <c r="D133" s="57" t="s">
        <v>454</v>
      </c>
      <c r="E133" s="82">
        <v>4.55</v>
      </c>
      <c r="F133" s="82">
        <v>5.13</v>
      </c>
      <c r="G133" s="82">
        <v>4.2300000000000004</v>
      </c>
      <c r="H133" s="82">
        <v>5.56</v>
      </c>
      <c r="I133" s="82">
        <v>6.12</v>
      </c>
      <c r="J133" s="82"/>
      <c r="K133" s="82">
        <v>0</v>
      </c>
      <c r="L133" s="82">
        <v>0</v>
      </c>
      <c r="M133" s="82">
        <v>0</v>
      </c>
      <c r="N133" s="82">
        <v>2.2599999999999998</v>
      </c>
      <c r="O133" s="73"/>
      <c r="P133" s="73"/>
      <c r="Q133" s="73"/>
    </row>
    <row r="134" spans="2:17" ht="15">
      <c r="B134" s="58" t="s">
        <v>133</v>
      </c>
      <c r="C134" s="56">
        <v>305</v>
      </c>
      <c r="D134" s="57" t="s">
        <v>21</v>
      </c>
      <c r="E134" s="82">
        <v>5.0599999999999996</v>
      </c>
      <c r="F134" s="82">
        <v>5.05</v>
      </c>
      <c r="G134" s="82">
        <v>5.01</v>
      </c>
      <c r="H134" s="82">
        <v>5.12</v>
      </c>
      <c r="I134" s="82">
        <v>5.08</v>
      </c>
      <c r="J134" s="82">
        <v>5</v>
      </c>
      <c r="K134" s="82">
        <v>5.0999999999999996</v>
      </c>
      <c r="L134" s="82">
        <v>5.1100000000000003</v>
      </c>
      <c r="M134" s="82">
        <v>5.09</v>
      </c>
      <c r="N134" s="82">
        <v>5.04</v>
      </c>
      <c r="O134" s="73"/>
      <c r="P134" s="73"/>
      <c r="Q134" s="73"/>
    </row>
    <row r="135" spans="2:17" ht="15">
      <c r="B135" s="58" t="s">
        <v>134</v>
      </c>
      <c r="C135" s="56">
        <v>400</v>
      </c>
      <c r="D135" s="57" t="s">
        <v>21</v>
      </c>
      <c r="E135" s="82">
        <v>5.14</v>
      </c>
      <c r="F135" s="82">
        <v>5.30</v>
      </c>
      <c r="G135" s="82">
        <v>5.40</v>
      </c>
      <c r="H135" s="82">
        <v>5.22</v>
      </c>
      <c r="I135" s="82">
        <v>5.0199999999999996</v>
      </c>
      <c r="J135" s="82">
        <v>5.09</v>
      </c>
      <c r="K135" s="82">
        <v>5.30</v>
      </c>
      <c r="L135" s="82">
        <v>5.03</v>
      </c>
      <c r="M135" s="82">
        <v>5.0199999999999996</v>
      </c>
      <c r="N135" s="82">
        <v>5.01</v>
      </c>
      <c r="O135" s="73"/>
      <c r="P135" s="73"/>
      <c r="Q135" s="73"/>
    </row>
    <row r="136" spans="2:17" ht="15">
      <c r="B136" s="58" t="s">
        <v>130</v>
      </c>
      <c r="C136" s="56">
        <v>302</v>
      </c>
      <c r="D136" s="57" t="s">
        <v>21</v>
      </c>
      <c r="E136" s="82">
        <v>5.43</v>
      </c>
      <c r="F136" s="82">
        <v>5.28</v>
      </c>
      <c r="G136" s="82">
        <v>5</v>
      </c>
      <c r="H136" s="82">
        <v>5.0599999999999996</v>
      </c>
      <c r="I136" s="82">
        <v>5.05</v>
      </c>
      <c r="J136" s="82">
        <v>5.05</v>
      </c>
      <c r="K136" s="82">
        <v>5.24</v>
      </c>
      <c r="L136" s="82">
        <v>6.08</v>
      </c>
      <c r="M136" s="82">
        <v>6.09</v>
      </c>
      <c r="N136" s="82">
        <v>0</v>
      </c>
      <c r="O136" s="73"/>
      <c r="P136" s="73"/>
      <c r="Q136" s="73"/>
    </row>
    <row r="137" spans="2:17" ht="15">
      <c r="B137" s="58" t="s">
        <v>124</v>
      </c>
      <c r="C137" s="56">
        <v>297</v>
      </c>
      <c r="D137" s="57" t="s">
        <v>458</v>
      </c>
      <c r="E137" s="82">
        <v>5.37</v>
      </c>
      <c r="F137" s="82">
        <v>5.43</v>
      </c>
      <c r="G137" s="82">
        <v>5.25</v>
      </c>
      <c r="H137" s="82">
        <v>5.45</v>
      </c>
      <c r="I137" s="82">
        <v>0</v>
      </c>
      <c r="J137" s="82">
        <v>0</v>
      </c>
      <c r="K137" s="82">
        <v>0</v>
      </c>
      <c r="L137" s="82">
        <v>0</v>
      </c>
      <c r="M137" s="82">
        <v>0</v>
      </c>
      <c r="N137" s="82">
        <v>0</v>
      </c>
      <c r="O137" s="73"/>
      <c r="P137" s="73"/>
      <c r="Q137" s="73"/>
    </row>
    <row r="138" spans="2:17" ht="15">
      <c r="B138" s="58" t="s">
        <v>128</v>
      </c>
      <c r="C138" s="56">
        <v>290</v>
      </c>
      <c r="D138" s="57" t="s">
        <v>21</v>
      </c>
      <c r="E138" s="82">
        <v>5.35</v>
      </c>
      <c r="F138" s="82">
        <v>5.95</v>
      </c>
      <c r="G138" s="82">
        <v>5.67</v>
      </c>
      <c r="H138" s="82">
        <v>5.35</v>
      </c>
      <c r="I138" s="82">
        <v>5.05</v>
      </c>
      <c r="J138" s="82">
        <v>5</v>
      </c>
      <c r="K138" s="82">
        <v>5.17</v>
      </c>
      <c r="L138" s="82">
        <v>5.19</v>
      </c>
      <c r="M138" s="82">
        <v>5.0999999999999996</v>
      </c>
      <c r="N138" s="82">
        <v>5.29</v>
      </c>
      <c r="O138" s="73"/>
      <c r="P138" s="73"/>
      <c r="Q138" s="73"/>
    </row>
    <row r="139" spans="2:17" ht="15">
      <c r="B139" s="58" t="s">
        <v>126</v>
      </c>
      <c r="C139" s="56">
        <v>291</v>
      </c>
      <c r="D139" s="57" t="s">
        <v>459</v>
      </c>
      <c r="E139" s="82">
        <v>5.34</v>
      </c>
      <c r="F139" s="82">
        <v>5.85</v>
      </c>
      <c r="G139" s="82">
        <v>6.25</v>
      </c>
      <c r="H139" s="82">
        <v>6.28</v>
      </c>
      <c r="I139" s="82">
        <v>5.08</v>
      </c>
      <c r="J139" s="82">
        <v>5.0999999999999996</v>
      </c>
      <c r="K139" s="82">
        <v>5.0599999999999996</v>
      </c>
      <c r="L139" s="82">
        <v>5.16</v>
      </c>
      <c r="M139" s="82">
        <v>5.1100000000000003</v>
      </c>
      <c r="N139" s="82">
        <v>5.08</v>
      </c>
      <c r="O139" s="73"/>
      <c r="P139" s="73"/>
      <c r="Q139" s="73"/>
    </row>
    <row r="140" spans="2:17" ht="15.75">
      <c r="B140" s="54" t="s">
        <v>398</v>
      </c>
      <c r="C140" s="47"/>
      <c r="D140" s="52"/>
      <c r="E140" s="81">
        <v>5.12</v>
      </c>
      <c r="F140" s="81">
        <v>5.31</v>
      </c>
      <c r="G140" s="81">
        <v>5.37</v>
      </c>
      <c r="H140" s="81">
        <v>5.20</v>
      </c>
      <c r="I140" s="81">
        <v>1.92</v>
      </c>
      <c r="J140" s="81">
        <v>3.02</v>
      </c>
      <c r="K140" s="81">
        <v>2.42</v>
      </c>
      <c r="L140" s="81">
        <v>4.83</v>
      </c>
      <c r="M140" s="81">
        <v>0</v>
      </c>
      <c r="N140" s="81">
        <v>0</v>
      </c>
      <c r="O140" s="72"/>
      <c r="P140" s="72"/>
      <c r="Q140" s="72"/>
    </row>
    <row r="141" spans="2:17" ht="15">
      <c r="B141" s="58" t="s">
        <v>399</v>
      </c>
      <c r="C141" s="56">
        <v>163</v>
      </c>
      <c r="D141" s="57" t="s">
        <v>18</v>
      </c>
      <c r="E141" s="82">
        <v>5.46</v>
      </c>
      <c r="F141" s="82">
        <v>5.45</v>
      </c>
      <c r="G141" s="82">
        <v>5.57</v>
      </c>
      <c r="H141" s="82">
        <v>5.27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73"/>
      <c r="P141" s="73"/>
      <c r="Q141" s="73"/>
    </row>
    <row r="142" spans="2:17" ht="15">
      <c r="B142" s="58" t="s">
        <v>400</v>
      </c>
      <c r="C142" s="56">
        <v>164</v>
      </c>
      <c r="D142" s="57" t="s">
        <v>18</v>
      </c>
      <c r="E142" s="82">
        <v>5.79</v>
      </c>
      <c r="F142" s="82">
        <v>5.53</v>
      </c>
      <c r="G142" s="82">
        <v>5.67</v>
      </c>
      <c r="H142" s="82">
        <v>6.59</v>
      </c>
      <c r="I142" s="82">
        <v>0</v>
      </c>
      <c r="J142" s="82">
        <v>0</v>
      </c>
      <c r="K142" s="82">
        <v>0</v>
      </c>
      <c r="L142" s="82">
        <v>0</v>
      </c>
      <c r="M142" s="82">
        <v>0</v>
      </c>
      <c r="N142" s="82">
        <v>0</v>
      </c>
      <c r="O142" s="73"/>
      <c r="P142" s="73"/>
      <c r="Q142" s="73"/>
    </row>
    <row r="143" spans="2:17" ht="15">
      <c r="B143" s="58" t="s">
        <v>398</v>
      </c>
      <c r="C143" s="56">
        <v>162</v>
      </c>
      <c r="D143" s="57" t="s">
        <v>513</v>
      </c>
      <c r="E143" s="82">
        <v>5.0199999999999996</v>
      </c>
      <c r="F143" s="82">
        <v>5.28</v>
      </c>
      <c r="G143" s="82">
        <v>5.27</v>
      </c>
      <c r="H143" s="82">
        <v>4.99</v>
      </c>
      <c r="I143" s="82">
        <v>1.92</v>
      </c>
      <c r="J143" s="82">
        <v>3.30</v>
      </c>
      <c r="K143" s="82">
        <v>6</v>
      </c>
      <c r="L143" s="82">
        <v>4.83</v>
      </c>
      <c r="M143" s="82">
        <v>0</v>
      </c>
      <c r="N143" s="82">
        <v>0</v>
      </c>
      <c r="O143" s="73"/>
      <c r="P143" s="73"/>
      <c r="Q143" s="73"/>
    </row>
    <row r="144" spans="2:17" ht="15">
      <c r="B144" s="58" t="s">
        <v>401</v>
      </c>
      <c r="C144" s="56">
        <v>168</v>
      </c>
      <c r="D144" s="57" t="s">
        <v>18</v>
      </c>
      <c r="E144" s="82">
        <v>5.23</v>
      </c>
      <c r="F144" s="82">
        <v>4.99</v>
      </c>
      <c r="G144" s="82">
        <v>5.36</v>
      </c>
      <c r="H144" s="82">
        <v>5.44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73"/>
      <c r="P144" s="73"/>
      <c r="Q144" s="73"/>
    </row>
    <row r="145" spans="2:17" ht="15">
      <c r="B145" s="58" t="s">
        <v>45</v>
      </c>
      <c r="C145" s="56">
        <v>179</v>
      </c>
      <c r="D145" s="57" t="s">
        <v>21</v>
      </c>
      <c r="E145" s="82">
        <v>5.73</v>
      </c>
      <c r="F145" s="82">
        <v>5.72</v>
      </c>
      <c r="G145" s="82">
        <v>5.76</v>
      </c>
      <c r="H145" s="82">
        <v>5.69</v>
      </c>
      <c r="I145" s="82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73"/>
      <c r="P145" s="73"/>
      <c r="Q145" s="73"/>
    </row>
    <row r="146" spans="2:17" ht="15">
      <c r="B146" s="58" t="s">
        <v>36</v>
      </c>
      <c r="C146" s="56">
        <v>181</v>
      </c>
      <c r="D146" s="57" t="s">
        <v>460</v>
      </c>
      <c r="E146" s="82">
        <v>5.38</v>
      </c>
      <c r="F146" s="82">
        <v>5.40</v>
      </c>
      <c r="G146" s="82">
        <v>5.23</v>
      </c>
      <c r="H146" s="82">
        <v>5.59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73"/>
      <c r="P146" s="73"/>
      <c r="Q146" s="73"/>
    </row>
    <row r="147" spans="2:17" ht="15">
      <c r="B147" s="58" t="s">
        <v>46</v>
      </c>
      <c r="C147" s="56">
        <v>190</v>
      </c>
      <c r="D147" s="57" t="s">
        <v>21</v>
      </c>
      <c r="E147" s="82">
        <v>4.16</v>
      </c>
      <c r="F147" s="82">
        <v>5.49</v>
      </c>
      <c r="G147" s="82">
        <v>5.97</v>
      </c>
      <c r="H147" s="82">
        <v>5.31</v>
      </c>
      <c r="I147" s="82">
        <v>0</v>
      </c>
      <c r="J147" s="82">
        <v>1.45</v>
      </c>
      <c r="K147" s="82">
        <v>1.79</v>
      </c>
      <c r="L147" s="82">
        <v>0</v>
      </c>
      <c r="M147" s="82">
        <v>0</v>
      </c>
      <c r="N147" s="82">
        <v>0</v>
      </c>
      <c r="O147" s="73"/>
      <c r="P147" s="73"/>
      <c r="Q147" s="73"/>
    </row>
    <row r="148" spans="2:17" ht="15.75">
      <c r="B148" s="54" t="s">
        <v>135</v>
      </c>
      <c r="C148" s="47"/>
      <c r="D148" s="52"/>
      <c r="E148" s="81">
        <v>5.0599999999999996</v>
      </c>
      <c r="F148" s="81">
        <v>5.15</v>
      </c>
      <c r="G148" s="81">
        <v>5.14</v>
      </c>
      <c r="H148" s="81">
        <v>5.04</v>
      </c>
      <c r="I148" s="81">
        <v>5.54</v>
      </c>
      <c r="J148" s="81">
        <v>4.63</v>
      </c>
      <c r="K148" s="81">
        <v>5.16</v>
      </c>
      <c r="L148" s="81">
        <v>4.7300000000000004</v>
      </c>
      <c r="M148" s="81">
        <v>4.43</v>
      </c>
      <c r="N148" s="81">
        <v>4.96</v>
      </c>
      <c r="O148" s="72"/>
      <c r="P148" s="72"/>
      <c r="Q148" s="72"/>
    </row>
    <row r="149" spans="2:17" ht="15">
      <c r="B149" s="58" t="s">
        <v>472</v>
      </c>
      <c r="C149" s="56">
        <v>48</v>
      </c>
      <c r="D149" s="57" t="s">
        <v>458</v>
      </c>
      <c r="E149" s="82">
        <v>5.42</v>
      </c>
      <c r="F149" s="82">
        <v>5.79</v>
      </c>
      <c r="G149" s="82">
        <v>5.84</v>
      </c>
      <c r="H149" s="82">
        <v>4.32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73"/>
      <c r="P149" s="73"/>
      <c r="Q149" s="73"/>
    </row>
    <row r="150" spans="2:17" ht="15">
      <c r="B150" s="58" t="s">
        <v>136</v>
      </c>
      <c r="C150" s="56">
        <v>854</v>
      </c>
      <c r="D150" s="57" t="s">
        <v>516</v>
      </c>
      <c r="E150" s="82">
        <v>5.65</v>
      </c>
      <c r="F150" s="82">
        <v>5.05</v>
      </c>
      <c r="G150" s="82">
        <v>5.03</v>
      </c>
      <c r="H150" s="82">
        <v>5.22</v>
      </c>
      <c r="I150" s="82">
        <v>6.97</v>
      </c>
      <c r="J150" s="82">
        <v>6.65</v>
      </c>
      <c r="K150" s="82">
        <v>6.19</v>
      </c>
      <c r="L150" s="82">
        <v>6.03</v>
      </c>
      <c r="M150" s="82">
        <v>6.10</v>
      </c>
      <c r="N150" s="82">
        <v>7.93</v>
      </c>
      <c r="O150" s="73"/>
      <c r="P150" s="73"/>
      <c r="Q150" s="73"/>
    </row>
    <row r="151" spans="2:17" ht="15">
      <c r="B151" s="58" t="s">
        <v>144</v>
      </c>
      <c r="C151" s="56">
        <v>50</v>
      </c>
      <c r="D151" s="57" t="s">
        <v>459</v>
      </c>
      <c r="E151" s="82">
        <v>4.79</v>
      </c>
      <c r="F151" s="82">
        <v>5.92</v>
      </c>
      <c r="G151" s="82">
        <v>5.71</v>
      </c>
      <c r="H151" s="82">
        <v>4.03</v>
      </c>
      <c r="I151" s="82">
        <v>1.24</v>
      </c>
      <c r="J151" s="82">
        <v>0</v>
      </c>
      <c r="K151" s="82">
        <v>0</v>
      </c>
      <c r="L151" s="82">
        <v>0</v>
      </c>
      <c r="M151" s="82">
        <v>0</v>
      </c>
      <c r="N151" s="82">
        <v>0</v>
      </c>
      <c r="O151" s="73"/>
      <c r="P151" s="73"/>
      <c r="Q151" s="73"/>
    </row>
    <row r="152" spans="2:17" ht="15">
      <c r="B152" s="58" t="s">
        <v>149</v>
      </c>
      <c r="C152" s="56">
        <v>832</v>
      </c>
      <c r="D152" s="57" t="s">
        <v>459</v>
      </c>
      <c r="E152" s="82">
        <v>2.60</v>
      </c>
      <c r="F152" s="82">
        <v>6.76</v>
      </c>
      <c r="G152" s="82">
        <v>5.28</v>
      </c>
      <c r="H152" s="82">
        <v>5.65</v>
      </c>
      <c r="I152" s="82">
        <v>5.20</v>
      </c>
      <c r="J152" s="82">
        <v>0.65</v>
      </c>
      <c r="K152" s="82">
        <v>1.40</v>
      </c>
      <c r="L152" s="82">
        <v>1.57</v>
      </c>
      <c r="M152" s="82">
        <v>1.94</v>
      </c>
      <c r="N152" s="82">
        <v>2.2999999999999998</v>
      </c>
      <c r="O152" s="73"/>
      <c r="P152" s="73"/>
      <c r="Q152" s="73"/>
    </row>
    <row r="153" spans="2:17" ht="15">
      <c r="B153" s="58" t="s">
        <v>138</v>
      </c>
      <c r="C153" s="56">
        <v>45</v>
      </c>
      <c r="D153" s="57" t="s">
        <v>458</v>
      </c>
      <c r="E153" s="82">
        <v>5.29</v>
      </c>
      <c r="F153" s="82">
        <v>5.23</v>
      </c>
      <c r="G153" s="82">
        <v>5.12</v>
      </c>
      <c r="H153" s="82">
        <v>5.70</v>
      </c>
      <c r="I153" s="82">
        <v>5.24</v>
      </c>
      <c r="J153" s="82">
        <v>5.58</v>
      </c>
      <c r="K153" s="82">
        <v>5.25</v>
      </c>
      <c r="L153" s="82">
        <v>5</v>
      </c>
      <c r="M153" s="82">
        <v>7.19</v>
      </c>
      <c r="N153" s="82">
        <v>0</v>
      </c>
      <c r="O153" s="73"/>
      <c r="P153" s="73"/>
      <c r="Q153" s="73"/>
    </row>
    <row r="154" spans="2:17" ht="15">
      <c r="B154" s="58" t="s">
        <v>473</v>
      </c>
      <c r="C154" s="56">
        <v>841</v>
      </c>
      <c r="D154" s="57" t="s">
        <v>460</v>
      </c>
      <c r="E154" s="82">
        <v>5.28</v>
      </c>
      <c r="F154" s="82">
        <v>5.40</v>
      </c>
      <c r="G154" s="82">
        <v>5.25</v>
      </c>
      <c r="H154" s="82">
        <v>5.0599999999999996</v>
      </c>
      <c r="I154" s="82">
        <v>0</v>
      </c>
      <c r="J154" s="82">
        <v>0</v>
      </c>
      <c r="K154" s="82">
        <v>0</v>
      </c>
      <c r="L154" s="82">
        <v>0</v>
      </c>
      <c r="M154" s="82">
        <v>0</v>
      </c>
      <c r="N154" s="82">
        <v>0</v>
      </c>
      <c r="O154" s="73"/>
      <c r="P154" s="73"/>
      <c r="Q154" s="73"/>
    </row>
    <row r="155" spans="2:17" ht="15">
      <c r="B155" s="58" t="s">
        <v>150</v>
      </c>
      <c r="C155" s="56">
        <v>52</v>
      </c>
      <c r="D155" s="57" t="s">
        <v>460</v>
      </c>
      <c r="E155" s="82">
        <v>5.14</v>
      </c>
      <c r="F155" s="82">
        <v>5.0599999999999996</v>
      </c>
      <c r="G155" s="82">
        <v>5.28</v>
      </c>
      <c r="H155" s="82">
        <v>5.07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73"/>
      <c r="P155" s="73"/>
      <c r="Q155" s="73"/>
    </row>
    <row r="156" spans="2:17" ht="15">
      <c r="B156" s="58" t="s">
        <v>139</v>
      </c>
      <c r="C156" s="56">
        <v>47</v>
      </c>
      <c r="D156" s="57" t="s">
        <v>458</v>
      </c>
      <c r="E156" s="82">
        <v>4.42</v>
      </c>
      <c r="F156" s="82">
        <v>5.20</v>
      </c>
      <c r="G156" s="82">
        <v>5.12</v>
      </c>
      <c r="H156" s="82">
        <v>0</v>
      </c>
      <c r="I156" s="82">
        <v>4</v>
      </c>
      <c r="J156" s="82">
        <v>0</v>
      </c>
      <c r="K156" s="82">
        <v>0</v>
      </c>
      <c r="L156" s="82">
        <v>4.57</v>
      </c>
      <c r="M156" s="82">
        <v>1.1299999999999999</v>
      </c>
      <c r="N156" s="82">
        <v>5.32</v>
      </c>
      <c r="O156" s="73"/>
      <c r="P156" s="73"/>
      <c r="Q156" s="73"/>
    </row>
    <row r="157" spans="2:17" ht="15">
      <c r="B157" s="58" t="s">
        <v>142</v>
      </c>
      <c r="C157" s="56">
        <v>432</v>
      </c>
      <c r="D157" s="57" t="s">
        <v>460</v>
      </c>
      <c r="E157" s="82">
        <v>4.79</v>
      </c>
      <c r="F157" s="82">
        <v>5.04</v>
      </c>
      <c r="G157" s="82">
        <v>5.1100000000000003</v>
      </c>
      <c r="H157" s="82">
        <v>4</v>
      </c>
      <c r="I157" s="82">
        <v>0</v>
      </c>
      <c r="J157" s="82">
        <v>0</v>
      </c>
      <c r="K157" s="82">
        <v>0</v>
      </c>
      <c r="L157" s="82">
        <v>0</v>
      </c>
      <c r="M157" s="82">
        <v>0</v>
      </c>
      <c r="N157" s="82">
        <v>0</v>
      </c>
      <c r="O157" s="73"/>
      <c r="P157" s="73"/>
      <c r="Q157" s="73"/>
    </row>
    <row r="158" spans="2:17" ht="15">
      <c r="B158" s="58" t="s">
        <v>145</v>
      </c>
      <c r="C158" s="56">
        <v>54</v>
      </c>
      <c r="D158" s="57" t="s">
        <v>459</v>
      </c>
      <c r="E158" s="82">
        <v>4.53</v>
      </c>
      <c r="F158" s="82">
        <v>5.27</v>
      </c>
      <c r="G158" s="82">
        <v>5.08</v>
      </c>
      <c r="H158" s="82">
        <v>3.24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73"/>
      <c r="P158" s="73"/>
      <c r="Q158" s="73"/>
    </row>
    <row r="159" spans="2:17" ht="15">
      <c r="B159" s="58" t="s">
        <v>140</v>
      </c>
      <c r="C159" s="56">
        <v>424</v>
      </c>
      <c r="D159" s="57" t="s">
        <v>460</v>
      </c>
      <c r="E159" s="82">
        <v>5.0199999999999996</v>
      </c>
      <c r="F159" s="82">
        <v>5.14</v>
      </c>
      <c r="G159" s="82">
        <v>4.96</v>
      </c>
      <c r="H159" s="82">
        <v>4.9000000000000004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73"/>
      <c r="P159" s="73"/>
      <c r="Q159" s="73"/>
    </row>
    <row r="160" spans="2:17" ht="15">
      <c r="B160" s="58" t="s">
        <v>141</v>
      </c>
      <c r="C160" s="56">
        <v>846</v>
      </c>
      <c r="D160" s="57" t="s">
        <v>460</v>
      </c>
      <c r="E160" s="82">
        <v>5.18</v>
      </c>
      <c r="F160" s="82">
        <v>5.17</v>
      </c>
      <c r="G160" s="82">
        <v>5.0999999999999996</v>
      </c>
      <c r="H160" s="82">
        <v>5.21</v>
      </c>
      <c r="I160" s="82">
        <v>0</v>
      </c>
      <c r="J160" s="82">
        <v>0</v>
      </c>
      <c r="K160" s="82">
        <v>0</v>
      </c>
      <c r="L160" s="82">
        <v>0</v>
      </c>
      <c r="M160" s="82">
        <v>5.07</v>
      </c>
      <c r="N160" s="82">
        <v>5.41</v>
      </c>
      <c r="O160" s="73"/>
      <c r="P160" s="73"/>
      <c r="Q160" s="73"/>
    </row>
    <row r="161" spans="2:17" ht="15">
      <c r="B161" s="58" t="s">
        <v>137</v>
      </c>
      <c r="C161" s="56">
        <v>46</v>
      </c>
      <c r="D161" s="57" t="s">
        <v>513</v>
      </c>
      <c r="E161" s="82">
        <v>4.76</v>
      </c>
      <c r="F161" s="82">
        <v>5.09</v>
      </c>
      <c r="G161" s="82">
        <v>5.04</v>
      </c>
      <c r="H161" s="82">
        <v>5.0599999999999996</v>
      </c>
      <c r="I161" s="82">
        <v>3.26</v>
      </c>
      <c r="J161" s="82">
        <v>3.55</v>
      </c>
      <c r="K161" s="82">
        <v>4.54</v>
      </c>
      <c r="L161" s="82">
        <v>3.95</v>
      </c>
      <c r="M161" s="82">
        <v>3.92</v>
      </c>
      <c r="N161" s="82">
        <v>4.3499999999999996</v>
      </c>
      <c r="O161" s="73"/>
      <c r="P161" s="73"/>
      <c r="Q161" s="73"/>
    </row>
    <row r="162" spans="2:17" ht="15">
      <c r="B162" s="58" t="s">
        <v>146</v>
      </c>
      <c r="C162" s="56">
        <v>57</v>
      </c>
      <c r="D162" s="57" t="s">
        <v>459</v>
      </c>
      <c r="E162" s="82">
        <v>5.13</v>
      </c>
      <c r="F162" s="82">
        <v>5.25</v>
      </c>
      <c r="G162" s="82">
        <v>5.0599999999999996</v>
      </c>
      <c r="H162" s="82">
        <v>5.0599999999999996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2">
        <v>0</v>
      </c>
      <c r="O162" s="73"/>
      <c r="P162" s="73"/>
      <c r="Q162" s="73"/>
    </row>
    <row r="163" spans="2:17" ht="15">
      <c r="B163" s="58" t="s">
        <v>143</v>
      </c>
      <c r="C163" s="56">
        <v>842</v>
      </c>
      <c r="D163" s="57" t="s">
        <v>460</v>
      </c>
      <c r="E163" s="82">
        <v>4.71</v>
      </c>
      <c r="F163" s="82">
        <v>4.1500000000000004</v>
      </c>
      <c r="G163" s="82">
        <v>5.16</v>
      </c>
      <c r="H163" s="82">
        <v>5.0599999999999996</v>
      </c>
      <c r="I163" s="82">
        <v>0</v>
      </c>
      <c r="J163" s="82">
        <v>0</v>
      </c>
      <c r="K163" s="82">
        <v>0</v>
      </c>
      <c r="L163" s="82">
        <v>0</v>
      </c>
      <c r="M163" s="82">
        <v>0</v>
      </c>
      <c r="N163" s="82">
        <v>0</v>
      </c>
      <c r="O163" s="73"/>
      <c r="P163" s="73"/>
      <c r="Q163" s="73"/>
    </row>
    <row r="164" spans="2:17" ht="15">
      <c r="B164" s="58" t="s">
        <v>147</v>
      </c>
      <c r="C164" s="56">
        <v>59</v>
      </c>
      <c r="D164" s="57" t="s">
        <v>459</v>
      </c>
      <c r="E164" s="82">
        <v>4.68</v>
      </c>
      <c r="F164" s="82">
        <v>6.55</v>
      </c>
      <c r="G164" s="82">
        <v>5</v>
      </c>
      <c r="H164" s="82">
        <v>2.83</v>
      </c>
      <c r="I164" s="82">
        <v>0</v>
      </c>
      <c r="J164" s="82">
        <v>0</v>
      </c>
      <c r="K164" s="82">
        <v>0</v>
      </c>
      <c r="L164" s="82">
        <v>1.49</v>
      </c>
      <c r="M164" s="82">
        <v>0</v>
      </c>
      <c r="N164" s="82">
        <v>0</v>
      </c>
      <c r="O164" s="73"/>
      <c r="P164" s="73"/>
      <c r="Q164" s="73"/>
    </row>
    <row r="165" spans="2:17" ht="15">
      <c r="B165" s="58" t="s">
        <v>148</v>
      </c>
      <c r="C165" s="56">
        <v>61</v>
      </c>
      <c r="D165" s="57" t="s">
        <v>459</v>
      </c>
      <c r="E165" s="82">
        <v>2.88</v>
      </c>
      <c r="F165" s="82">
        <v>4.84</v>
      </c>
      <c r="G165" s="82">
        <v>5.09</v>
      </c>
      <c r="H165" s="82">
        <v>4.93</v>
      </c>
      <c r="I165" s="82">
        <v>0</v>
      </c>
      <c r="J165" s="82">
        <v>0.23</v>
      </c>
      <c r="K165" s="82">
        <v>1.44</v>
      </c>
      <c r="L165" s="82">
        <v>1.79</v>
      </c>
      <c r="M165" s="82">
        <v>3.62</v>
      </c>
      <c r="N165" s="82">
        <v>2.41</v>
      </c>
      <c r="O165" s="73"/>
      <c r="P165" s="73"/>
      <c r="Q165" s="73"/>
    </row>
    <row r="166" spans="2:17" ht="15.75">
      <c r="B166" s="54" t="s">
        <v>420</v>
      </c>
      <c r="C166" s="47"/>
      <c r="D166" s="52"/>
      <c r="E166" s="81">
        <v>1.94</v>
      </c>
      <c r="F166" s="81">
        <v>2.83</v>
      </c>
      <c r="G166" s="81">
        <v>3.03</v>
      </c>
      <c r="H166" s="81">
        <v>1.81</v>
      </c>
      <c r="I166" s="81">
        <v>1.05</v>
      </c>
      <c r="J166" s="81">
        <v>1.68</v>
      </c>
      <c r="K166" s="81">
        <v>1.46</v>
      </c>
      <c r="L166" s="81">
        <v>0.89</v>
      </c>
      <c r="M166" s="81">
        <v>1.20</v>
      </c>
      <c r="N166" s="81">
        <v>2.16</v>
      </c>
      <c r="O166" s="72"/>
      <c r="P166" s="72"/>
      <c r="Q166" s="72"/>
    </row>
    <row r="167" spans="2:17" ht="15">
      <c r="B167" s="58" t="s">
        <v>440</v>
      </c>
      <c r="C167" s="56">
        <v>700</v>
      </c>
      <c r="D167" s="57" t="s">
        <v>515</v>
      </c>
      <c r="E167" s="82">
        <v>1.94</v>
      </c>
      <c r="F167" s="82">
        <v>2.83</v>
      </c>
      <c r="G167" s="82">
        <v>3.03</v>
      </c>
      <c r="H167" s="82">
        <v>1.81</v>
      </c>
      <c r="I167" s="82">
        <v>1.05</v>
      </c>
      <c r="J167" s="82">
        <v>1.68</v>
      </c>
      <c r="K167" s="82">
        <v>1.46</v>
      </c>
      <c r="L167" s="82">
        <v>0.89</v>
      </c>
      <c r="M167" s="82">
        <v>1.20</v>
      </c>
      <c r="N167" s="82">
        <v>2.16</v>
      </c>
      <c r="O167" s="73"/>
      <c r="P167" s="73"/>
      <c r="Q167" s="73"/>
    </row>
    <row r="168" spans="2:17" ht="15.75">
      <c r="B168" s="54" t="s">
        <v>151</v>
      </c>
      <c r="C168" s="47"/>
      <c r="D168" s="52"/>
      <c r="E168" s="81">
        <v>5.12</v>
      </c>
      <c r="F168" s="81">
        <v>5.57</v>
      </c>
      <c r="G168" s="81">
        <v>5.52</v>
      </c>
      <c r="H168" s="81">
        <v>5.1100000000000003</v>
      </c>
      <c r="I168" s="81">
        <v>2.2000000000000002</v>
      </c>
      <c r="J168" s="81">
        <v>1.22</v>
      </c>
      <c r="K168" s="81">
        <v>4.51</v>
      </c>
      <c r="L168" s="81">
        <v>6.16</v>
      </c>
      <c r="M168" s="81">
        <v>6.87</v>
      </c>
      <c r="N168" s="81">
        <v>5.55</v>
      </c>
      <c r="O168" s="72"/>
      <c r="P168" s="72"/>
      <c r="Q168" s="72"/>
    </row>
    <row r="169" spans="2:17" ht="15">
      <c r="B169" s="58" t="s">
        <v>155</v>
      </c>
      <c r="C169" s="56">
        <v>490</v>
      </c>
      <c r="D169" s="57" t="s">
        <v>459</v>
      </c>
      <c r="E169" s="82">
        <v>5.18</v>
      </c>
      <c r="F169" s="82">
        <v>5.78</v>
      </c>
      <c r="G169" s="82">
        <v>5.43</v>
      </c>
      <c r="H169" s="82">
        <v>4.16</v>
      </c>
      <c r="I169" s="82">
        <v>0</v>
      </c>
      <c r="J169" s="82">
        <v>0</v>
      </c>
      <c r="K169" s="82">
        <v>0</v>
      </c>
      <c r="L169" s="82">
        <v>0</v>
      </c>
      <c r="M169" s="82">
        <v>0</v>
      </c>
      <c r="N169" s="82">
        <v>0</v>
      </c>
      <c r="O169" s="73"/>
      <c r="P169" s="73"/>
      <c r="Q169" s="73"/>
    </row>
    <row r="170" spans="2:17" ht="15">
      <c r="B170" s="58" t="s">
        <v>156</v>
      </c>
      <c r="C170" s="56">
        <v>434</v>
      </c>
      <c r="D170" s="57" t="s">
        <v>18</v>
      </c>
      <c r="E170" s="82">
        <v>4.3499999999999996</v>
      </c>
      <c r="F170" s="82">
        <v>5.91</v>
      </c>
      <c r="G170" s="82">
        <v>5.86</v>
      </c>
      <c r="H170" s="82">
        <v>5.14</v>
      </c>
      <c r="I170" s="82">
        <v>2.84</v>
      </c>
      <c r="J170" s="82">
        <v>2.11</v>
      </c>
      <c r="K170" s="82">
        <v>2.87</v>
      </c>
      <c r="L170" s="82">
        <v>4.5</v>
      </c>
      <c r="M170" s="82">
        <v>0</v>
      </c>
      <c r="N170" s="82">
        <v>0</v>
      </c>
      <c r="O170" s="73"/>
      <c r="P170" s="73"/>
      <c r="Q170" s="73"/>
    </row>
    <row r="171" spans="2:17" ht="15">
      <c r="B171" s="58" t="s">
        <v>153</v>
      </c>
      <c r="C171" s="56">
        <v>143</v>
      </c>
      <c r="D171" s="57" t="s">
        <v>9</v>
      </c>
      <c r="E171" s="82">
        <v>7.12</v>
      </c>
      <c r="F171" s="82">
        <v>5.42</v>
      </c>
      <c r="G171" s="82">
        <v>5.40</v>
      </c>
      <c r="H171" s="82">
        <v>6.93</v>
      </c>
      <c r="I171" s="82">
        <v>52.67</v>
      </c>
      <c r="J171" s="82">
        <v>42.44</v>
      </c>
      <c r="K171" s="82">
        <v>21.70</v>
      </c>
      <c r="L171" s="82">
        <v>15.32</v>
      </c>
      <c r="M171" s="82">
        <v>7.33</v>
      </c>
      <c r="N171" s="82">
        <v>5.52</v>
      </c>
      <c r="O171" s="73"/>
      <c r="P171" s="73"/>
      <c r="Q171" s="73"/>
    </row>
    <row r="172" spans="2:17" ht="15">
      <c r="B172" s="58" t="s">
        <v>154</v>
      </c>
      <c r="C172" s="56">
        <v>491</v>
      </c>
      <c r="D172" s="57" t="s">
        <v>460</v>
      </c>
      <c r="E172" s="82">
        <v>5.57</v>
      </c>
      <c r="F172" s="82">
        <v>5.39</v>
      </c>
      <c r="G172" s="82">
        <v>5.84</v>
      </c>
      <c r="H172" s="82">
        <v>5.39</v>
      </c>
      <c r="I172" s="82">
        <v>0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73"/>
      <c r="P172" s="73"/>
      <c r="Q172" s="73"/>
    </row>
    <row r="173" spans="2:17" ht="15">
      <c r="B173" s="58" t="s">
        <v>474</v>
      </c>
      <c r="C173" s="56">
        <v>519</v>
      </c>
      <c r="D173" s="57" t="s">
        <v>454</v>
      </c>
      <c r="E173" s="82">
        <v>6.15</v>
      </c>
      <c r="F173" s="82">
        <v>6.07</v>
      </c>
      <c r="G173" s="82">
        <v>5.81</v>
      </c>
      <c r="H173" s="82">
        <v>7.01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73"/>
      <c r="P173" s="73"/>
      <c r="Q173" s="73"/>
    </row>
    <row r="174" spans="2:17" ht="15">
      <c r="B174" s="58" t="s">
        <v>157</v>
      </c>
      <c r="C174" s="56">
        <v>144</v>
      </c>
      <c r="D174" s="57" t="s">
        <v>21</v>
      </c>
      <c r="E174" s="82">
        <v>5.70</v>
      </c>
      <c r="F174" s="82">
        <v>5.94</v>
      </c>
      <c r="G174" s="82">
        <v>5.83</v>
      </c>
      <c r="H174" s="82">
        <v>5.22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73"/>
      <c r="P174" s="73"/>
      <c r="Q174" s="73"/>
    </row>
    <row r="175" spans="2:17" ht="15">
      <c r="B175" s="58" t="s">
        <v>151</v>
      </c>
      <c r="C175" s="56">
        <v>139</v>
      </c>
      <c r="D175" s="57" t="s">
        <v>512</v>
      </c>
      <c r="E175" s="82">
        <v>5.27</v>
      </c>
      <c r="F175" s="82">
        <v>5.36</v>
      </c>
      <c r="G175" s="82">
        <v>5.39</v>
      </c>
      <c r="H175" s="82">
        <v>4.9000000000000004</v>
      </c>
      <c r="I175" s="82">
        <v>0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73"/>
      <c r="P175" s="73"/>
      <c r="Q175" s="73"/>
    </row>
    <row r="176" spans="2:17" ht="15">
      <c r="B176" s="58" t="s">
        <v>475</v>
      </c>
      <c r="C176" s="56">
        <v>413</v>
      </c>
      <c r="D176" s="57" t="s">
        <v>9</v>
      </c>
      <c r="E176" s="82">
        <v>3.48</v>
      </c>
      <c r="F176" s="82">
        <v>6.27</v>
      </c>
      <c r="G176" s="82">
        <v>5.76</v>
      </c>
      <c r="H176" s="82">
        <v>4.2699999999999996</v>
      </c>
      <c r="I176" s="82">
        <v>0.79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73"/>
      <c r="P176" s="73"/>
      <c r="Q176" s="73"/>
    </row>
    <row r="177" spans="2:17" ht="15">
      <c r="B177" s="58" t="s">
        <v>152</v>
      </c>
      <c r="C177" s="56">
        <v>141</v>
      </c>
      <c r="D177" s="57" t="s">
        <v>458</v>
      </c>
      <c r="E177" s="82">
        <v>5.78</v>
      </c>
      <c r="F177" s="82">
        <v>5.70</v>
      </c>
      <c r="G177" s="82">
        <v>5.54</v>
      </c>
      <c r="H177" s="82">
        <v>6.55</v>
      </c>
      <c r="I177" s="82">
        <v>0</v>
      </c>
      <c r="J177" s="82">
        <v>0</v>
      </c>
      <c r="K177" s="82">
        <v>0</v>
      </c>
      <c r="L177" s="82">
        <v>5.66</v>
      </c>
      <c r="M177" s="82">
        <v>5.98</v>
      </c>
      <c r="N177" s="82">
        <v>5.62</v>
      </c>
      <c r="O177" s="73"/>
      <c r="P177" s="73"/>
      <c r="Q177" s="73"/>
    </row>
    <row r="178" spans="2:17" ht="15">
      <c r="B178" s="58" t="s">
        <v>160</v>
      </c>
      <c r="C178" s="56">
        <v>390</v>
      </c>
      <c r="D178" s="57" t="s">
        <v>21</v>
      </c>
      <c r="E178" s="82">
        <v>5.51</v>
      </c>
      <c r="F178" s="82">
        <v>5.45</v>
      </c>
      <c r="G178" s="82">
        <v>5.86</v>
      </c>
      <c r="H178" s="82">
        <v>5.1100000000000003</v>
      </c>
      <c r="I178" s="82">
        <v>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73"/>
      <c r="P178" s="73"/>
      <c r="Q178" s="73"/>
    </row>
    <row r="179" spans="2:17" ht="15">
      <c r="B179" s="58" t="s">
        <v>158</v>
      </c>
      <c r="C179" s="56">
        <v>146</v>
      </c>
      <c r="D179" s="57" t="s">
        <v>21</v>
      </c>
      <c r="E179" s="82">
        <v>5.1100000000000003</v>
      </c>
      <c r="F179" s="82">
        <v>5.19</v>
      </c>
      <c r="G179" s="82">
        <v>5.03</v>
      </c>
      <c r="H179" s="82">
        <v>5.0999999999999996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73"/>
      <c r="P179" s="73"/>
      <c r="Q179" s="73"/>
    </row>
    <row r="180" spans="2:17" ht="15">
      <c r="B180" s="58" t="s">
        <v>159</v>
      </c>
      <c r="C180" s="56">
        <v>147</v>
      </c>
      <c r="D180" s="57" t="s">
        <v>21</v>
      </c>
      <c r="E180" s="82">
        <v>5.28</v>
      </c>
      <c r="F180" s="82">
        <v>5.73</v>
      </c>
      <c r="G180" s="82">
        <v>5.0199999999999996</v>
      </c>
      <c r="H180" s="82">
        <v>5.03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73"/>
      <c r="P180" s="73"/>
      <c r="Q180" s="73"/>
    </row>
    <row r="181" spans="2:17" ht="15.75">
      <c r="B181" s="54" t="s">
        <v>161</v>
      </c>
      <c r="C181" s="47"/>
      <c r="D181" s="52"/>
      <c r="E181" s="81">
        <v>4.3600000000000003</v>
      </c>
      <c r="F181" s="81">
        <v>4.67</v>
      </c>
      <c r="G181" s="81">
        <v>4.30</v>
      </c>
      <c r="H181" s="81">
        <v>4.55</v>
      </c>
      <c r="I181" s="81">
        <v>6.57</v>
      </c>
      <c r="J181" s="81">
        <v>2.0099999999999998</v>
      </c>
      <c r="K181" s="81">
        <v>1.95</v>
      </c>
      <c r="L181" s="81">
        <v>1.62</v>
      </c>
      <c r="M181" s="81">
        <v>3.89</v>
      </c>
      <c r="N181" s="81">
        <v>4.51</v>
      </c>
      <c r="O181" s="72"/>
      <c r="P181" s="72"/>
      <c r="Q181" s="72"/>
    </row>
    <row r="182" spans="2:17" ht="15">
      <c r="B182" s="58" t="s">
        <v>162</v>
      </c>
      <c r="C182" s="56">
        <v>308</v>
      </c>
      <c r="D182" s="57" t="s">
        <v>513</v>
      </c>
      <c r="E182" s="82">
        <v>5</v>
      </c>
      <c r="F182" s="82">
        <v>5</v>
      </c>
      <c r="G182" s="82">
        <v>5</v>
      </c>
      <c r="H182" s="82">
        <v>4.99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5.03</v>
      </c>
      <c r="O182" s="73"/>
      <c r="P182" s="73"/>
      <c r="Q182" s="73"/>
    </row>
    <row r="183" spans="2:17" ht="15">
      <c r="B183" s="58" t="s">
        <v>172</v>
      </c>
      <c r="C183" s="56">
        <v>314</v>
      </c>
      <c r="D183" s="57" t="s">
        <v>21</v>
      </c>
      <c r="E183" s="82">
        <v>1.81</v>
      </c>
      <c r="F183" s="82">
        <v>3.38</v>
      </c>
      <c r="G183" s="82">
        <v>4.38</v>
      </c>
      <c r="H183" s="82">
        <v>2.36</v>
      </c>
      <c r="I183" s="82">
        <v>2.04</v>
      </c>
      <c r="J183" s="82"/>
      <c r="K183" s="82"/>
      <c r="L183" s="82">
        <v>0.21</v>
      </c>
      <c r="M183" s="82">
        <v>4.58</v>
      </c>
      <c r="N183" s="82">
        <v>3.25</v>
      </c>
      <c r="O183" s="73"/>
      <c r="P183" s="73"/>
      <c r="Q183" s="73"/>
    </row>
    <row r="184" spans="2:17" ht="15">
      <c r="B184" s="58" t="s">
        <v>168</v>
      </c>
      <c r="C184" s="56">
        <v>454</v>
      </c>
      <c r="D184" s="57" t="s">
        <v>460</v>
      </c>
      <c r="E184" s="82">
        <v>5.39</v>
      </c>
      <c r="F184" s="82">
        <v>5.39</v>
      </c>
      <c r="G184" s="82">
        <v>5.32</v>
      </c>
      <c r="H184" s="82">
        <v>5.53</v>
      </c>
      <c r="I184" s="82">
        <v>0</v>
      </c>
      <c r="J184" s="82">
        <v>0</v>
      </c>
      <c r="K184" s="82">
        <v>0</v>
      </c>
      <c r="L184" s="82">
        <v>0</v>
      </c>
      <c r="M184" s="82">
        <v>0</v>
      </c>
      <c r="N184" s="82">
        <v>0</v>
      </c>
      <c r="O184" s="73"/>
      <c r="P184" s="73"/>
      <c r="Q184" s="73"/>
    </row>
    <row r="185" spans="2:17" ht="15">
      <c r="B185" s="58" t="s">
        <v>169</v>
      </c>
      <c r="C185" s="56">
        <v>853</v>
      </c>
      <c r="D185" s="57" t="s">
        <v>460</v>
      </c>
      <c r="E185" s="82">
        <v>5.27</v>
      </c>
      <c r="F185" s="82">
        <v>5.24</v>
      </c>
      <c r="G185" s="82">
        <v>5.28</v>
      </c>
      <c r="H185" s="82">
        <v>5.29</v>
      </c>
      <c r="I185" s="82">
        <v>0</v>
      </c>
      <c r="J185" s="82">
        <v>5.24</v>
      </c>
      <c r="K185" s="82">
        <v>5.29</v>
      </c>
      <c r="L185" s="82">
        <v>0</v>
      </c>
      <c r="M185" s="82">
        <v>0</v>
      </c>
      <c r="N185" s="82">
        <v>5.52</v>
      </c>
      <c r="O185" s="73"/>
      <c r="P185" s="73"/>
      <c r="Q185" s="73"/>
    </row>
    <row r="186" spans="2:17" ht="15">
      <c r="B186" s="58" t="s">
        <v>173</v>
      </c>
      <c r="C186" s="56">
        <v>315</v>
      </c>
      <c r="D186" s="57" t="s">
        <v>21</v>
      </c>
      <c r="E186" s="82">
        <v>5.13</v>
      </c>
      <c r="F186" s="82">
        <v>5.03</v>
      </c>
      <c r="G186" s="82">
        <v>5.25</v>
      </c>
      <c r="H186" s="82">
        <v>0</v>
      </c>
      <c r="I186" s="82">
        <v>0</v>
      </c>
      <c r="J186" s="82">
        <v>0</v>
      </c>
      <c r="K186" s="82"/>
      <c r="L186" s="82">
        <v>0</v>
      </c>
      <c r="M186" s="82">
        <v>0</v>
      </c>
      <c r="N186" s="82">
        <v>0</v>
      </c>
      <c r="O186" s="73"/>
      <c r="P186" s="73"/>
      <c r="Q186" s="73"/>
    </row>
    <row r="187" spans="2:17" ht="15">
      <c r="B187" s="58" t="s">
        <v>171</v>
      </c>
      <c r="C187" s="56">
        <v>317</v>
      </c>
      <c r="D187" s="57" t="s">
        <v>18</v>
      </c>
      <c r="E187" s="82">
        <v>5.01</v>
      </c>
      <c r="F187" s="82">
        <v>5</v>
      </c>
      <c r="G187" s="82">
        <v>5.0199999999999996</v>
      </c>
      <c r="H187" s="82">
        <v>4.99</v>
      </c>
      <c r="I187" s="82">
        <v>0</v>
      </c>
      <c r="J187" s="82">
        <v>0</v>
      </c>
      <c r="K187" s="82">
        <v>0</v>
      </c>
      <c r="L187" s="82">
        <v>0</v>
      </c>
      <c r="M187" s="82">
        <v>4.9800000000000004</v>
      </c>
      <c r="N187" s="82">
        <v>5.04</v>
      </c>
      <c r="O187" s="73"/>
      <c r="P187" s="73"/>
      <c r="Q187" s="73"/>
    </row>
    <row r="188" spans="2:17" ht="15">
      <c r="B188" s="58" t="s">
        <v>174</v>
      </c>
      <c r="C188" s="56">
        <v>316</v>
      </c>
      <c r="D188" s="57" t="s">
        <v>21</v>
      </c>
      <c r="E188" s="82">
        <v>2.91</v>
      </c>
      <c r="F188" s="82">
        <v>4.95</v>
      </c>
      <c r="G188" s="82">
        <v>4.95</v>
      </c>
      <c r="H188" s="82">
        <v>5</v>
      </c>
      <c r="I188" s="82">
        <v>5</v>
      </c>
      <c r="J188" s="82"/>
      <c r="K188" s="82"/>
      <c r="L188" s="82">
        <v>0.63</v>
      </c>
      <c r="M188" s="82">
        <v>4.70</v>
      </c>
      <c r="N188" s="82">
        <v>5</v>
      </c>
      <c r="O188" s="73"/>
      <c r="P188" s="73"/>
      <c r="Q188" s="73"/>
    </row>
    <row r="189" spans="2:17" ht="15">
      <c r="B189" s="58" t="s">
        <v>476</v>
      </c>
      <c r="C189" s="56">
        <v>311</v>
      </c>
      <c r="D189" s="57" t="s">
        <v>458</v>
      </c>
      <c r="E189" s="82">
        <v>5</v>
      </c>
      <c r="F189" s="82">
        <v>5</v>
      </c>
      <c r="G189" s="82">
        <v>5</v>
      </c>
      <c r="H189" s="82">
        <v>5</v>
      </c>
      <c r="I189" s="82">
        <v>0</v>
      </c>
      <c r="J189" s="82">
        <v>0</v>
      </c>
      <c r="K189" s="82">
        <v>0</v>
      </c>
      <c r="L189" s="82">
        <v>0</v>
      </c>
      <c r="M189" s="82">
        <v>0</v>
      </c>
      <c r="N189" s="82">
        <v>0</v>
      </c>
      <c r="O189" s="73"/>
      <c r="P189" s="73"/>
      <c r="Q189" s="73"/>
    </row>
    <row r="190" spans="2:17" ht="15">
      <c r="B190" s="58" t="s">
        <v>165</v>
      </c>
      <c r="C190" s="56">
        <v>312</v>
      </c>
      <c r="D190" s="57" t="s">
        <v>9</v>
      </c>
      <c r="E190" s="82">
        <v>6.12</v>
      </c>
      <c r="F190" s="82">
        <v>6.41</v>
      </c>
      <c r="G190" s="82">
        <v>5.90</v>
      </c>
      <c r="H190" s="82">
        <v>6.63</v>
      </c>
      <c r="I190" s="82">
        <v>0</v>
      </c>
      <c r="J190" s="82">
        <v>0</v>
      </c>
      <c r="K190" s="82">
        <v>0</v>
      </c>
      <c r="L190" s="82">
        <v>0</v>
      </c>
      <c r="M190" s="82">
        <v>0</v>
      </c>
      <c r="N190" s="82">
        <v>5.61</v>
      </c>
      <c r="O190" s="73"/>
      <c r="P190" s="73"/>
      <c r="Q190" s="73"/>
    </row>
    <row r="191" spans="2:17" ht="15">
      <c r="B191" s="58" t="s">
        <v>161</v>
      </c>
      <c r="C191" s="56">
        <v>313</v>
      </c>
      <c r="D191" s="57" t="s">
        <v>460</v>
      </c>
      <c r="E191" s="82">
        <v>5.0199999999999996</v>
      </c>
      <c r="F191" s="82">
        <v>5.01</v>
      </c>
      <c r="G191" s="82">
        <v>5.0199999999999996</v>
      </c>
      <c r="H191" s="82">
        <v>5</v>
      </c>
      <c r="I191" s="82">
        <v>4.87</v>
      </c>
      <c r="J191" s="82">
        <v>5.08</v>
      </c>
      <c r="K191" s="82">
        <v>5.01</v>
      </c>
      <c r="L191" s="82">
        <v>5.05</v>
      </c>
      <c r="M191" s="82">
        <v>5.04</v>
      </c>
      <c r="N191" s="82">
        <v>5.01</v>
      </c>
      <c r="O191" s="73"/>
      <c r="P191" s="73"/>
      <c r="Q191" s="73"/>
    </row>
    <row r="192" spans="2:17" ht="15">
      <c r="B192" s="58" t="s">
        <v>167</v>
      </c>
      <c r="C192" s="56">
        <v>494</v>
      </c>
      <c r="D192" s="57" t="s">
        <v>454</v>
      </c>
      <c r="E192" s="82">
        <v>5.34</v>
      </c>
      <c r="F192" s="82">
        <v>5</v>
      </c>
      <c r="G192" s="82">
        <v>5</v>
      </c>
      <c r="H192" s="82">
        <v>5</v>
      </c>
      <c r="I192" s="82">
        <v>0</v>
      </c>
      <c r="J192" s="82">
        <v>0</v>
      </c>
      <c r="K192" s="82">
        <v>0</v>
      </c>
      <c r="L192" s="82">
        <v>4.9800000000000004</v>
      </c>
      <c r="M192" s="82">
        <v>4.99</v>
      </c>
      <c r="N192" s="82">
        <v>4.99</v>
      </c>
      <c r="O192" s="73"/>
      <c r="P192" s="73"/>
      <c r="Q192" s="73"/>
    </row>
    <row r="193" spans="2:17" ht="15">
      <c r="B193" s="58" t="s">
        <v>175</v>
      </c>
      <c r="C193" s="56">
        <v>318</v>
      </c>
      <c r="D193" s="57" t="s">
        <v>21</v>
      </c>
      <c r="E193" s="82">
        <v>4.99</v>
      </c>
      <c r="F193" s="82">
        <v>4.9800000000000004</v>
      </c>
      <c r="G193" s="82">
        <v>4.96</v>
      </c>
      <c r="H193" s="82">
        <v>5</v>
      </c>
      <c r="I193" s="82">
        <v>5</v>
      </c>
      <c r="J193" s="82">
        <v>5.0599999999999996</v>
      </c>
      <c r="K193" s="82">
        <v>5.0599999999999996</v>
      </c>
      <c r="L193" s="82">
        <v>5.0999999999999996</v>
      </c>
      <c r="M193" s="82">
        <v>4.88</v>
      </c>
      <c r="N193" s="82">
        <v>4.91</v>
      </c>
      <c r="O193" s="73"/>
      <c r="P193" s="73"/>
      <c r="Q193" s="73"/>
    </row>
    <row r="194" spans="2:17" ht="15">
      <c r="B194" s="58" t="s">
        <v>166</v>
      </c>
      <c r="C194" s="56">
        <v>834</v>
      </c>
      <c r="D194" s="57" t="s">
        <v>9</v>
      </c>
      <c r="E194" s="82">
        <v>4.70</v>
      </c>
      <c r="F194" s="82">
        <v>4.8499999999999996</v>
      </c>
      <c r="G194" s="82">
        <v>4.82</v>
      </c>
      <c r="H194" s="82">
        <v>4.8600000000000003</v>
      </c>
      <c r="I194" s="82">
        <v>3</v>
      </c>
      <c r="J194" s="82">
        <v>4.67</v>
      </c>
      <c r="K194" s="82">
        <v>2.93</v>
      </c>
      <c r="L194" s="82">
        <v>3.95</v>
      </c>
      <c r="M194" s="82">
        <v>1.1399999999999999</v>
      </c>
      <c r="N194" s="82">
        <v>4</v>
      </c>
      <c r="O194" s="73"/>
      <c r="P194" s="73"/>
      <c r="Q194" s="73"/>
    </row>
    <row r="195" spans="2:17" ht="15">
      <c r="B195" s="58" t="s">
        <v>176</v>
      </c>
      <c r="C195" s="56">
        <v>320</v>
      </c>
      <c r="D195" s="57" t="s">
        <v>460</v>
      </c>
      <c r="E195" s="82">
        <v>5</v>
      </c>
      <c r="F195" s="82">
        <v>5</v>
      </c>
      <c r="G195" s="82">
        <v>5</v>
      </c>
      <c r="H195" s="82">
        <v>5.0199999999999996</v>
      </c>
      <c r="I195" s="82">
        <v>0</v>
      </c>
      <c r="J195" s="82">
        <v>0</v>
      </c>
      <c r="K195" s="82">
        <v>0</v>
      </c>
      <c r="L195" s="82">
        <v>0</v>
      </c>
      <c r="M195" s="82">
        <v>0</v>
      </c>
      <c r="N195" s="82">
        <v>0</v>
      </c>
      <c r="O195" s="73"/>
      <c r="P195" s="73"/>
      <c r="Q195" s="73"/>
    </row>
    <row r="196" spans="2:17" ht="15">
      <c r="B196" s="58" t="s">
        <v>177</v>
      </c>
      <c r="C196" s="56">
        <v>322</v>
      </c>
      <c r="D196" s="57" t="s">
        <v>21</v>
      </c>
      <c r="E196" s="82">
        <v>3.10</v>
      </c>
      <c r="F196" s="82">
        <v>3.44</v>
      </c>
      <c r="G196" s="82">
        <v>3.44</v>
      </c>
      <c r="H196" s="82">
        <v>2.82</v>
      </c>
      <c r="I196" s="82">
        <v>1.43</v>
      </c>
      <c r="J196" s="82">
        <v>5</v>
      </c>
      <c r="K196" s="82">
        <v>0.96</v>
      </c>
      <c r="L196" s="82">
        <v>5.12</v>
      </c>
      <c r="M196" s="82">
        <v>3.46</v>
      </c>
      <c r="N196" s="82">
        <v>3.63</v>
      </c>
      <c r="O196" s="73"/>
      <c r="P196" s="73"/>
      <c r="Q196" s="73"/>
    </row>
    <row r="197" spans="2:17" ht="15">
      <c r="B197" s="58" t="s">
        <v>170</v>
      </c>
      <c r="C197" s="56">
        <v>492</v>
      </c>
      <c r="D197" s="57" t="s">
        <v>459</v>
      </c>
      <c r="E197" s="82">
        <v>1.96</v>
      </c>
      <c r="F197" s="82">
        <v>5.03</v>
      </c>
      <c r="G197" s="82">
        <v>5.01</v>
      </c>
      <c r="H197" s="82">
        <v>3</v>
      </c>
      <c r="I197" s="82">
        <v>5</v>
      </c>
      <c r="J197" s="82">
        <v>7.75</v>
      </c>
      <c r="K197" s="82">
        <v>0.72</v>
      </c>
      <c r="L197" s="82">
        <v>0.39</v>
      </c>
      <c r="M197" s="82">
        <v>0</v>
      </c>
      <c r="N197" s="82">
        <v>0</v>
      </c>
      <c r="O197" s="73"/>
      <c r="P197" s="73"/>
      <c r="Q197" s="73"/>
    </row>
    <row r="198" spans="2:17" ht="15">
      <c r="B198" s="58" t="s">
        <v>477</v>
      </c>
      <c r="C198" s="56">
        <v>307</v>
      </c>
      <c r="D198" s="57" t="s">
        <v>514</v>
      </c>
      <c r="E198" s="82">
        <v>3.69</v>
      </c>
      <c r="F198" s="82">
        <v>3.99</v>
      </c>
      <c r="G198" s="82">
        <v>3.44</v>
      </c>
      <c r="H198" s="82">
        <v>3.84</v>
      </c>
      <c r="I198" s="82">
        <v>0</v>
      </c>
      <c r="J198" s="82">
        <v>0</v>
      </c>
      <c r="K198" s="82">
        <v>0</v>
      </c>
      <c r="L198" s="82">
        <v>0</v>
      </c>
      <c r="M198" s="82">
        <v>0</v>
      </c>
      <c r="N198" s="82">
        <v>0</v>
      </c>
      <c r="O198" s="73"/>
      <c r="P198" s="73"/>
      <c r="Q198" s="73"/>
    </row>
    <row r="199" spans="2:17" ht="15">
      <c r="B199" s="58" t="s">
        <v>163</v>
      </c>
      <c r="C199" s="56">
        <v>309</v>
      </c>
      <c r="D199" s="57" t="s">
        <v>458</v>
      </c>
      <c r="E199" s="82">
        <v>5.01</v>
      </c>
      <c r="F199" s="82">
        <v>5</v>
      </c>
      <c r="G199" s="82">
        <v>5</v>
      </c>
      <c r="H199" s="82">
        <v>5.01</v>
      </c>
      <c r="I199" s="82">
        <v>5.03</v>
      </c>
      <c r="J199" s="82">
        <v>0</v>
      </c>
      <c r="K199" s="82">
        <v>0</v>
      </c>
      <c r="L199" s="82">
        <v>0</v>
      </c>
      <c r="M199" s="82">
        <v>0</v>
      </c>
      <c r="N199" s="82">
        <v>0</v>
      </c>
      <c r="O199" s="73"/>
      <c r="P199" s="73"/>
      <c r="Q199" s="73"/>
    </row>
    <row r="200" spans="2:17" ht="15">
      <c r="B200" s="58" t="s">
        <v>178</v>
      </c>
      <c r="C200" s="56">
        <v>323</v>
      </c>
      <c r="D200" s="57" t="s">
        <v>21</v>
      </c>
      <c r="E200" s="82">
        <v>2.23</v>
      </c>
      <c r="F200" s="82">
        <v>5</v>
      </c>
      <c r="G200" s="82">
        <v>5.1100000000000003</v>
      </c>
      <c r="H200" s="82">
        <v>5.13</v>
      </c>
      <c r="I200" s="82">
        <v>0</v>
      </c>
      <c r="J200" s="82">
        <v>5.5</v>
      </c>
      <c r="K200" s="82">
        <v>0</v>
      </c>
      <c r="L200" s="82">
        <v>0.51</v>
      </c>
      <c r="M200" s="82">
        <v>4.82</v>
      </c>
      <c r="N200" s="82">
        <v>2</v>
      </c>
      <c r="O200" s="73"/>
      <c r="P200" s="73"/>
      <c r="Q200" s="73"/>
    </row>
    <row r="201" spans="2:17" ht="15">
      <c r="B201" s="58" t="s">
        <v>180</v>
      </c>
      <c r="C201" s="56">
        <v>372</v>
      </c>
      <c r="D201" s="57" t="s">
        <v>21</v>
      </c>
      <c r="E201" s="82">
        <v>1.22</v>
      </c>
      <c r="F201" s="82">
        <v>1.74</v>
      </c>
      <c r="G201" s="82">
        <v>0.81</v>
      </c>
      <c r="H201" s="82">
        <v>1.43</v>
      </c>
      <c r="I201" s="82">
        <v>0</v>
      </c>
      <c r="J201" s="82">
        <v>0.44</v>
      </c>
      <c r="K201" s="82">
        <v>0.79</v>
      </c>
      <c r="L201" s="82">
        <v>0.93</v>
      </c>
      <c r="M201" s="82">
        <v>4.5</v>
      </c>
      <c r="N201" s="82">
        <v>1.17</v>
      </c>
      <c r="O201" s="73"/>
      <c r="P201" s="73"/>
      <c r="Q201" s="73"/>
    </row>
    <row r="202" spans="2:17" ht="15">
      <c r="B202" s="58" t="s">
        <v>164</v>
      </c>
      <c r="C202" s="56">
        <v>310</v>
      </c>
      <c r="D202" s="57" t="s">
        <v>458</v>
      </c>
      <c r="E202" s="82">
        <v>4.67</v>
      </c>
      <c r="F202" s="82">
        <v>6.08</v>
      </c>
      <c r="G202" s="82">
        <v>5</v>
      </c>
      <c r="H202" s="82">
        <v>5</v>
      </c>
      <c r="I202" s="82">
        <v>0</v>
      </c>
      <c r="J202" s="82">
        <v>0</v>
      </c>
      <c r="K202" s="82">
        <v>0</v>
      </c>
      <c r="L202" s="82">
        <v>0</v>
      </c>
      <c r="M202" s="82">
        <v>0</v>
      </c>
      <c r="N202" s="82">
        <v>0</v>
      </c>
      <c r="O202" s="73"/>
      <c r="P202" s="73"/>
      <c r="Q202" s="73"/>
    </row>
    <row r="203" spans="2:17" ht="15">
      <c r="B203" s="58" t="s">
        <v>179</v>
      </c>
      <c r="C203" s="56">
        <v>324</v>
      </c>
      <c r="D203" s="57" t="s">
        <v>21</v>
      </c>
      <c r="E203" s="82">
        <v>2.83</v>
      </c>
      <c r="F203" s="82">
        <v>2.59</v>
      </c>
      <c r="G203" s="82">
        <v>2.14</v>
      </c>
      <c r="H203" s="82">
        <v>2.90</v>
      </c>
      <c r="I203" s="82"/>
      <c r="J203" s="82"/>
      <c r="K203" s="82"/>
      <c r="L203" s="82">
        <v>3.30</v>
      </c>
      <c r="M203" s="82">
        <v>3.96</v>
      </c>
      <c r="N203" s="82">
        <v>4.55</v>
      </c>
      <c r="O203" s="73"/>
      <c r="P203" s="73"/>
      <c r="Q203" s="73"/>
    </row>
    <row r="204" spans="2:17" ht="15.75">
      <c r="B204" s="54" t="s">
        <v>181</v>
      </c>
      <c r="C204" s="47"/>
      <c r="D204" s="52"/>
      <c r="E204" s="81">
        <v>5.20</v>
      </c>
      <c r="F204" s="81">
        <v>5.16</v>
      </c>
      <c r="G204" s="81">
        <v>5.0999999999999996</v>
      </c>
      <c r="H204" s="81">
        <v>5.0999999999999996</v>
      </c>
      <c r="I204" s="81">
        <v>5.42</v>
      </c>
      <c r="J204" s="81">
        <v>5.78</v>
      </c>
      <c r="K204" s="81">
        <v>7.55</v>
      </c>
      <c r="L204" s="81">
        <v>6.96</v>
      </c>
      <c r="M204" s="81">
        <v>6.74</v>
      </c>
      <c r="N204" s="81">
        <v>6.30</v>
      </c>
      <c r="O204" s="72"/>
      <c r="P204" s="72"/>
      <c r="Q204" s="72"/>
    </row>
    <row r="205" spans="2:17" ht="15">
      <c r="B205" s="58" t="s">
        <v>184</v>
      </c>
      <c r="C205" s="56">
        <v>207</v>
      </c>
      <c r="D205" s="57" t="s">
        <v>458</v>
      </c>
      <c r="E205" s="82">
        <v>5.31</v>
      </c>
      <c r="F205" s="82">
        <v>5.30</v>
      </c>
      <c r="G205" s="82">
        <v>5.29</v>
      </c>
      <c r="H205" s="82">
        <v>5.35</v>
      </c>
      <c r="I205" s="82">
        <v>0</v>
      </c>
      <c r="J205" s="82">
        <v>0</v>
      </c>
      <c r="K205" s="82">
        <v>0</v>
      </c>
      <c r="L205" s="82">
        <v>0</v>
      </c>
      <c r="M205" s="82">
        <v>0</v>
      </c>
      <c r="N205" s="82">
        <v>0</v>
      </c>
      <c r="O205" s="73"/>
      <c r="P205" s="73"/>
      <c r="Q205" s="73"/>
    </row>
    <row r="206" spans="2:17" ht="15">
      <c r="B206" s="58" t="s">
        <v>478</v>
      </c>
      <c r="C206" s="56">
        <v>209</v>
      </c>
      <c r="D206" s="57" t="s">
        <v>514</v>
      </c>
      <c r="E206" s="82">
        <v>5.0999999999999996</v>
      </c>
      <c r="F206" s="82">
        <v>4.51</v>
      </c>
      <c r="G206" s="82">
        <v>4.42</v>
      </c>
      <c r="H206" s="82">
        <v>4.42</v>
      </c>
      <c r="I206" s="82">
        <v>5.62</v>
      </c>
      <c r="J206" s="82">
        <v>6.25</v>
      </c>
      <c r="K206" s="82">
        <v>9.9600000000000009</v>
      </c>
      <c r="L206" s="82">
        <v>8.07</v>
      </c>
      <c r="M206" s="82">
        <v>8.82</v>
      </c>
      <c r="N206" s="82">
        <v>8.23</v>
      </c>
      <c r="O206" s="73"/>
      <c r="P206" s="73"/>
      <c r="Q206" s="73"/>
    </row>
    <row r="207" spans="2:17" ht="15">
      <c r="B207" s="58" t="s">
        <v>203</v>
      </c>
      <c r="C207" s="56">
        <v>218</v>
      </c>
      <c r="D207" s="57" t="s">
        <v>18</v>
      </c>
      <c r="E207" s="82">
        <v>5.51</v>
      </c>
      <c r="F207" s="82">
        <v>5.17</v>
      </c>
      <c r="G207" s="82">
        <v>5.90</v>
      </c>
      <c r="H207" s="82">
        <v>5.83</v>
      </c>
      <c r="I207" s="82">
        <v>4.9800000000000004</v>
      </c>
      <c r="J207" s="82">
        <v>5.12</v>
      </c>
      <c r="K207" s="82">
        <v>5.67</v>
      </c>
      <c r="L207" s="82">
        <v>0</v>
      </c>
      <c r="M207" s="82">
        <v>0</v>
      </c>
      <c r="N207" s="82">
        <v>0</v>
      </c>
      <c r="O207" s="73"/>
      <c r="P207" s="73"/>
      <c r="Q207" s="73"/>
    </row>
    <row r="208" spans="2:17" ht="15">
      <c r="B208" s="58" t="s">
        <v>206</v>
      </c>
      <c r="C208" s="56">
        <v>219</v>
      </c>
      <c r="D208" s="57" t="s">
        <v>21</v>
      </c>
      <c r="E208" s="82">
        <v>5.35</v>
      </c>
      <c r="F208" s="82">
        <v>5.39</v>
      </c>
      <c r="G208" s="82">
        <v>5.34</v>
      </c>
      <c r="H208" s="82">
        <v>5.30</v>
      </c>
      <c r="I208" s="82">
        <v>0</v>
      </c>
      <c r="J208" s="82">
        <v>0</v>
      </c>
      <c r="K208" s="82">
        <v>0</v>
      </c>
      <c r="L208" s="82">
        <v>0</v>
      </c>
      <c r="M208" s="82">
        <v>0</v>
      </c>
      <c r="N208" s="82">
        <v>0</v>
      </c>
      <c r="O208" s="73"/>
      <c r="P208" s="73"/>
      <c r="Q208" s="73"/>
    </row>
    <row r="209" spans="2:17" ht="15">
      <c r="B209" s="58" t="s">
        <v>198</v>
      </c>
      <c r="C209" s="56">
        <v>444</v>
      </c>
      <c r="D209" s="57" t="s">
        <v>459</v>
      </c>
      <c r="E209" s="82">
        <v>5.13</v>
      </c>
      <c r="F209" s="82">
        <v>5.0999999999999996</v>
      </c>
      <c r="G209" s="82">
        <v>5.25</v>
      </c>
      <c r="H209" s="82">
        <v>5.25</v>
      </c>
      <c r="I209" s="82">
        <v>5</v>
      </c>
      <c r="J209" s="82">
        <v>3.83</v>
      </c>
      <c r="K209" s="82">
        <v>0</v>
      </c>
      <c r="L209" s="82">
        <v>0</v>
      </c>
      <c r="M209" s="82">
        <v>0</v>
      </c>
      <c r="N209" s="82">
        <v>0</v>
      </c>
      <c r="O209" s="73"/>
      <c r="P209" s="73"/>
      <c r="Q209" s="73"/>
    </row>
    <row r="210" spans="2:17" ht="15">
      <c r="B210" s="58" t="s">
        <v>213</v>
      </c>
      <c r="C210" s="56">
        <v>220</v>
      </c>
      <c r="D210" s="57" t="s">
        <v>21</v>
      </c>
      <c r="E210" s="82">
        <v>5.17</v>
      </c>
      <c r="F210" s="82">
        <v>5.12</v>
      </c>
      <c r="G210" s="82">
        <v>5.20</v>
      </c>
      <c r="H210" s="82">
        <v>5.19</v>
      </c>
      <c r="I210" s="82">
        <v>0</v>
      </c>
      <c r="J210" s="82">
        <v>0</v>
      </c>
      <c r="K210" s="82">
        <v>0</v>
      </c>
      <c r="L210" s="82">
        <v>0</v>
      </c>
      <c r="M210" s="82">
        <v>0</v>
      </c>
      <c r="N210" s="82">
        <v>0</v>
      </c>
      <c r="O210" s="73"/>
      <c r="P210" s="73"/>
      <c r="Q210" s="73"/>
    </row>
    <row r="211" spans="2:17" ht="15">
      <c r="B211" s="58" t="s">
        <v>199</v>
      </c>
      <c r="C211" s="56">
        <v>206</v>
      </c>
      <c r="D211" s="57" t="s">
        <v>459</v>
      </c>
      <c r="E211" s="82">
        <v>5.0999999999999996</v>
      </c>
      <c r="F211" s="82">
        <v>5.40</v>
      </c>
      <c r="G211" s="82">
        <v>5.32</v>
      </c>
      <c r="H211" s="82">
        <v>5.43</v>
      </c>
      <c r="I211" s="82">
        <v>2.02</v>
      </c>
      <c r="J211" s="82">
        <v>0</v>
      </c>
      <c r="K211" s="82">
        <v>0</v>
      </c>
      <c r="L211" s="82">
        <v>0</v>
      </c>
      <c r="M211" s="82">
        <v>0</v>
      </c>
      <c r="N211" s="82">
        <v>0</v>
      </c>
      <c r="O211" s="73"/>
      <c r="P211" s="73"/>
      <c r="Q211" s="73"/>
    </row>
    <row r="212" spans="2:17" ht="15">
      <c r="B212" s="58" t="s">
        <v>183</v>
      </c>
      <c r="C212" s="56">
        <v>210</v>
      </c>
      <c r="D212" s="57" t="s">
        <v>513</v>
      </c>
      <c r="E212" s="82">
        <v>5.45</v>
      </c>
      <c r="F212" s="82">
        <v>5.49</v>
      </c>
      <c r="G212" s="82">
        <v>5.40</v>
      </c>
      <c r="H212" s="82">
        <v>5.36</v>
      </c>
      <c r="I212" s="82">
        <v>5.04</v>
      </c>
      <c r="J212" s="82">
        <v>5.0199999999999996</v>
      </c>
      <c r="K212" s="82">
        <v>0</v>
      </c>
      <c r="L212" s="82">
        <v>0</v>
      </c>
      <c r="M212" s="82">
        <v>0</v>
      </c>
      <c r="N212" s="82">
        <v>0</v>
      </c>
      <c r="O212" s="73"/>
      <c r="P212" s="73"/>
      <c r="Q212" s="73"/>
    </row>
    <row r="213" spans="2:17" ht="15">
      <c r="B213" s="58" t="s">
        <v>189</v>
      </c>
      <c r="C213" s="56">
        <v>429</v>
      </c>
      <c r="D213" s="57" t="s">
        <v>9</v>
      </c>
      <c r="E213" s="82">
        <v>5.34</v>
      </c>
      <c r="F213" s="82">
        <v>5.39</v>
      </c>
      <c r="G213" s="82">
        <v>5.34</v>
      </c>
      <c r="H213" s="82">
        <v>5.29</v>
      </c>
      <c r="I213" s="82">
        <v>5.0199999999999996</v>
      </c>
      <c r="J213" s="82">
        <v>0</v>
      </c>
      <c r="K213" s="82">
        <v>0</v>
      </c>
      <c r="L213" s="82">
        <v>0</v>
      </c>
      <c r="M213" s="82">
        <v>0</v>
      </c>
      <c r="N213" s="82">
        <v>0</v>
      </c>
      <c r="O213" s="73"/>
      <c r="P213" s="73"/>
      <c r="Q213" s="73"/>
    </row>
    <row r="214" spans="2:17" ht="15">
      <c r="B214" s="58" t="s">
        <v>204</v>
      </c>
      <c r="C214" s="56">
        <v>211</v>
      </c>
      <c r="D214" s="57" t="s">
        <v>18</v>
      </c>
      <c r="E214" s="82">
        <v>5.01</v>
      </c>
      <c r="F214" s="82">
        <v>5.1100000000000003</v>
      </c>
      <c r="G214" s="82">
        <v>4.8899999999999997</v>
      </c>
      <c r="H214" s="82">
        <v>5.08</v>
      </c>
      <c r="I214" s="82">
        <v>0</v>
      </c>
      <c r="J214" s="82">
        <v>0</v>
      </c>
      <c r="K214" s="82">
        <v>0</v>
      </c>
      <c r="L214" s="82">
        <v>0</v>
      </c>
      <c r="M214" s="82">
        <v>0</v>
      </c>
      <c r="N214" s="82">
        <v>0</v>
      </c>
      <c r="O214" s="73"/>
      <c r="P214" s="73"/>
      <c r="Q214" s="73"/>
    </row>
    <row r="215" spans="2:17" ht="15">
      <c r="B215" s="58" t="s">
        <v>186</v>
      </c>
      <c r="C215" s="56">
        <v>223</v>
      </c>
      <c r="D215" s="57" t="s">
        <v>458</v>
      </c>
      <c r="E215" s="82">
        <v>5.77</v>
      </c>
      <c r="F215" s="82">
        <v>5.71</v>
      </c>
      <c r="G215" s="82">
        <v>5.70</v>
      </c>
      <c r="H215" s="82">
        <v>5.88</v>
      </c>
      <c r="I215" s="82">
        <v>0</v>
      </c>
      <c r="J215" s="82">
        <v>0</v>
      </c>
      <c r="K215" s="82">
        <v>0</v>
      </c>
      <c r="L215" s="82">
        <v>0</v>
      </c>
      <c r="M215" s="82">
        <v>6.80</v>
      </c>
      <c r="N215" s="82">
        <v>6.55</v>
      </c>
      <c r="O215" s="73"/>
      <c r="P215" s="73"/>
      <c r="Q215" s="73"/>
    </row>
    <row r="216" spans="2:17" ht="15">
      <c r="B216" s="58" t="s">
        <v>192</v>
      </c>
      <c r="C216" s="56">
        <v>671</v>
      </c>
      <c r="D216" s="57" t="s">
        <v>460</v>
      </c>
      <c r="E216" s="82">
        <v>5.65</v>
      </c>
      <c r="F216" s="82">
        <v>5.63</v>
      </c>
      <c r="G216" s="82">
        <v>5.75</v>
      </c>
      <c r="H216" s="82">
        <v>5.51</v>
      </c>
      <c r="I216" s="82">
        <v>0</v>
      </c>
      <c r="J216" s="82">
        <v>0</v>
      </c>
      <c r="K216" s="82">
        <v>0</v>
      </c>
      <c r="L216" s="82">
        <v>0</v>
      </c>
      <c r="M216" s="82">
        <v>0</v>
      </c>
      <c r="N216" s="82">
        <v>0</v>
      </c>
      <c r="O216" s="73"/>
      <c r="P216" s="73"/>
      <c r="Q216" s="73"/>
    </row>
    <row r="217" spans="2:17" ht="15">
      <c r="B217" s="58" t="s">
        <v>193</v>
      </c>
      <c r="C217" s="56">
        <v>224</v>
      </c>
      <c r="D217" s="57" t="s">
        <v>460</v>
      </c>
      <c r="E217" s="82">
        <v>5.36</v>
      </c>
      <c r="F217" s="82">
        <v>5.48</v>
      </c>
      <c r="G217" s="82">
        <v>5.24</v>
      </c>
      <c r="H217" s="82">
        <v>5.37</v>
      </c>
      <c r="I217" s="82">
        <v>0</v>
      </c>
      <c r="J217" s="82">
        <v>0</v>
      </c>
      <c r="K217" s="82">
        <v>0</v>
      </c>
      <c r="L217" s="82">
        <v>0</v>
      </c>
      <c r="M217" s="82">
        <v>0</v>
      </c>
      <c r="N217" s="82">
        <v>0</v>
      </c>
      <c r="O217" s="73"/>
      <c r="P217" s="73"/>
      <c r="Q217" s="73"/>
    </row>
    <row r="218" spans="2:17" ht="15">
      <c r="B218" s="58" t="s">
        <v>205</v>
      </c>
      <c r="C218" s="56">
        <v>442</v>
      </c>
      <c r="D218" s="57" t="s">
        <v>18</v>
      </c>
      <c r="E218" s="82">
        <v>5.38</v>
      </c>
      <c r="F218" s="82">
        <v>5.42</v>
      </c>
      <c r="G218" s="82">
        <v>5.35</v>
      </c>
      <c r="H218" s="82">
        <v>5.34</v>
      </c>
      <c r="I218" s="82">
        <v>0</v>
      </c>
      <c r="J218" s="82">
        <v>0</v>
      </c>
      <c r="K218" s="82">
        <v>0</v>
      </c>
      <c r="L218" s="82">
        <v>0</v>
      </c>
      <c r="M218" s="82">
        <v>0</v>
      </c>
      <c r="N218" s="82">
        <v>0</v>
      </c>
      <c r="O218" s="73"/>
      <c r="P218" s="73"/>
      <c r="Q218" s="73"/>
    </row>
    <row r="219" spans="2:17" ht="15">
      <c r="B219" s="58" t="s">
        <v>207</v>
      </c>
      <c r="C219" s="56">
        <v>225</v>
      </c>
      <c r="D219" s="57" t="s">
        <v>21</v>
      </c>
      <c r="E219" s="82">
        <v>4.76</v>
      </c>
      <c r="F219" s="82">
        <v>4.92</v>
      </c>
      <c r="G219" s="82">
        <v>4.87</v>
      </c>
      <c r="H219" s="82">
        <v>4.42</v>
      </c>
      <c r="I219" s="82">
        <v>0</v>
      </c>
      <c r="J219" s="82">
        <v>0</v>
      </c>
      <c r="K219" s="82">
        <v>0</v>
      </c>
      <c r="L219" s="82">
        <v>0</v>
      </c>
      <c r="M219" s="82">
        <v>0</v>
      </c>
      <c r="N219" s="82">
        <v>0</v>
      </c>
      <c r="O219" s="73"/>
      <c r="P219" s="73"/>
      <c r="Q219" s="73"/>
    </row>
    <row r="220" spans="2:17" ht="15">
      <c r="B220" s="58" t="s">
        <v>187</v>
      </c>
      <c r="C220" s="56">
        <v>212</v>
      </c>
      <c r="D220" s="57" t="s">
        <v>458</v>
      </c>
      <c r="E220" s="82">
        <v>5.44</v>
      </c>
      <c r="F220" s="82">
        <v>5.37</v>
      </c>
      <c r="G220" s="82">
        <v>5.43</v>
      </c>
      <c r="H220" s="82">
        <v>5.20</v>
      </c>
      <c r="I220" s="82">
        <v>7.67</v>
      </c>
      <c r="J220" s="82">
        <v>0</v>
      </c>
      <c r="K220" s="82">
        <v>0</v>
      </c>
      <c r="L220" s="82">
        <v>0</v>
      </c>
      <c r="M220" s="82">
        <v>0</v>
      </c>
      <c r="N220" s="82">
        <v>5.44</v>
      </c>
      <c r="O220" s="73"/>
      <c r="P220" s="73"/>
      <c r="Q220" s="73"/>
    </row>
    <row r="221" spans="2:17" ht="15">
      <c r="B221" s="58" t="s">
        <v>194</v>
      </c>
      <c r="C221" s="56">
        <v>226</v>
      </c>
      <c r="D221" s="57" t="s">
        <v>460</v>
      </c>
      <c r="E221" s="82">
        <v>5.52</v>
      </c>
      <c r="F221" s="82">
        <v>5.70</v>
      </c>
      <c r="G221" s="82">
        <v>5.76</v>
      </c>
      <c r="H221" s="82">
        <v>5.58</v>
      </c>
      <c r="I221" s="82">
        <v>2.59</v>
      </c>
      <c r="J221" s="82">
        <v>5.15</v>
      </c>
      <c r="K221" s="82">
        <v>5.15</v>
      </c>
      <c r="L221" s="82">
        <v>0</v>
      </c>
      <c r="M221" s="82">
        <v>0</v>
      </c>
      <c r="N221" s="82">
        <v>0</v>
      </c>
      <c r="O221" s="73"/>
      <c r="P221" s="73"/>
      <c r="Q221" s="73"/>
    </row>
    <row r="222" spans="2:17" ht="15">
      <c r="B222" s="58" t="s">
        <v>208</v>
      </c>
      <c r="C222" s="56">
        <v>227</v>
      </c>
      <c r="D222" s="57" t="s">
        <v>21</v>
      </c>
      <c r="E222" s="82">
        <v>5.27</v>
      </c>
      <c r="F222" s="82">
        <v>5.42</v>
      </c>
      <c r="G222" s="82">
        <v>5.26</v>
      </c>
      <c r="H222" s="82">
        <v>5</v>
      </c>
      <c r="I222" s="82">
        <v>0</v>
      </c>
      <c r="J222" s="82">
        <v>0</v>
      </c>
      <c r="K222" s="82">
        <v>0</v>
      </c>
      <c r="L222" s="82">
        <v>0</v>
      </c>
      <c r="M222" s="82">
        <v>0</v>
      </c>
      <c r="N222" s="82">
        <v>0</v>
      </c>
      <c r="O222" s="73"/>
      <c r="P222" s="73"/>
      <c r="Q222" s="73"/>
    </row>
    <row r="223" spans="2:17" ht="15">
      <c r="B223" s="58" t="s">
        <v>200</v>
      </c>
      <c r="C223" s="56">
        <v>228</v>
      </c>
      <c r="D223" s="57" t="s">
        <v>459</v>
      </c>
      <c r="E223" s="82">
        <v>5.29</v>
      </c>
      <c r="F223" s="82">
        <v>5.5</v>
      </c>
      <c r="G223" s="82">
        <v>5.31</v>
      </c>
      <c r="H223" s="82">
        <v>4.8600000000000003</v>
      </c>
      <c r="I223" s="82">
        <v>0</v>
      </c>
      <c r="J223" s="82">
        <v>0</v>
      </c>
      <c r="K223" s="82">
        <v>0</v>
      </c>
      <c r="L223" s="82">
        <v>0</v>
      </c>
      <c r="M223" s="82">
        <v>0</v>
      </c>
      <c r="N223" s="82">
        <v>0</v>
      </c>
      <c r="O223" s="73"/>
      <c r="P223" s="73"/>
      <c r="Q223" s="73"/>
    </row>
    <row r="224" spans="2:17" ht="15">
      <c r="B224" s="58" t="s">
        <v>191</v>
      </c>
      <c r="C224" s="56">
        <v>484</v>
      </c>
      <c r="D224" s="57" t="s">
        <v>454</v>
      </c>
      <c r="E224" s="82">
        <v>5.36</v>
      </c>
      <c r="F224" s="82">
        <v>5.43</v>
      </c>
      <c r="G224" s="82">
        <v>5.26</v>
      </c>
      <c r="H224" s="82">
        <v>5.40</v>
      </c>
      <c r="I224" s="82">
        <v>0</v>
      </c>
      <c r="J224" s="82">
        <v>0</v>
      </c>
      <c r="K224" s="82">
        <v>0</v>
      </c>
      <c r="L224" s="82">
        <v>0</v>
      </c>
      <c r="M224" s="82">
        <v>0</v>
      </c>
      <c r="N224" s="82">
        <v>0</v>
      </c>
      <c r="O224" s="73"/>
      <c r="P224" s="73"/>
      <c r="Q224" s="73"/>
    </row>
    <row r="225" spans="2:17" ht="15">
      <c r="B225" s="58" t="s">
        <v>188</v>
      </c>
      <c r="C225" s="56">
        <v>213</v>
      </c>
      <c r="D225" s="57" t="s">
        <v>458</v>
      </c>
      <c r="E225" s="82">
        <v>5.1100000000000003</v>
      </c>
      <c r="F225" s="82">
        <v>5.14</v>
      </c>
      <c r="G225" s="82">
        <v>5.13</v>
      </c>
      <c r="H225" s="82">
        <v>5.03</v>
      </c>
      <c r="I225" s="82">
        <v>4.74</v>
      </c>
      <c r="J225" s="82">
        <v>5.32</v>
      </c>
      <c r="K225" s="82">
        <v>0</v>
      </c>
      <c r="L225" s="82">
        <v>0</v>
      </c>
      <c r="M225" s="82">
        <v>0</v>
      </c>
      <c r="N225" s="82">
        <v>0</v>
      </c>
      <c r="O225" s="73"/>
      <c r="P225" s="73"/>
      <c r="Q225" s="73"/>
    </row>
    <row r="226" spans="2:17" ht="15">
      <c r="B226" s="58" t="s">
        <v>195</v>
      </c>
      <c r="C226" s="56">
        <v>229</v>
      </c>
      <c r="D226" s="57" t="s">
        <v>460</v>
      </c>
      <c r="E226" s="82">
        <v>6.23</v>
      </c>
      <c r="F226" s="82">
        <v>6.95</v>
      </c>
      <c r="G226" s="82">
        <v>5.75</v>
      </c>
      <c r="H226" s="82">
        <v>5.73</v>
      </c>
      <c r="I226" s="82">
        <v>0</v>
      </c>
      <c r="J226" s="82">
        <v>0</v>
      </c>
      <c r="K226" s="82">
        <v>0</v>
      </c>
      <c r="L226" s="82">
        <v>0</v>
      </c>
      <c r="M226" s="82">
        <v>0</v>
      </c>
      <c r="N226" s="82">
        <v>0</v>
      </c>
      <c r="O226" s="73"/>
      <c r="P226" s="73"/>
      <c r="Q226" s="73"/>
    </row>
    <row r="227" spans="2:17" ht="15">
      <c r="B227" s="58" t="s">
        <v>185</v>
      </c>
      <c r="C227" s="56">
        <v>208</v>
      </c>
      <c r="D227" s="57" t="s">
        <v>458</v>
      </c>
      <c r="E227" s="82">
        <v>5.44</v>
      </c>
      <c r="F227" s="82">
        <v>5.43</v>
      </c>
      <c r="G227" s="82">
        <v>5.40</v>
      </c>
      <c r="H227" s="82">
        <v>5.59</v>
      </c>
      <c r="I227" s="82">
        <v>0</v>
      </c>
      <c r="J227" s="82">
        <v>4.63</v>
      </c>
      <c r="K227" s="82">
        <v>0</v>
      </c>
      <c r="L227" s="82">
        <v>0</v>
      </c>
      <c r="M227" s="82">
        <v>0</v>
      </c>
      <c r="N227" s="82">
        <v>1</v>
      </c>
      <c r="O227" s="73"/>
      <c r="P227" s="73"/>
      <c r="Q227" s="73"/>
    </row>
    <row r="228" spans="2:17" ht="15">
      <c r="B228" s="58" t="s">
        <v>214</v>
      </c>
      <c r="C228" s="56">
        <v>835</v>
      </c>
      <c r="D228" s="57" t="s">
        <v>21</v>
      </c>
      <c r="E228" s="82">
        <v>5.36</v>
      </c>
      <c r="F228" s="82">
        <v>5.15</v>
      </c>
      <c r="G228" s="82">
        <v>5.19</v>
      </c>
      <c r="H228" s="82">
        <v>6.34</v>
      </c>
      <c r="I228" s="82">
        <v>0</v>
      </c>
      <c r="J228" s="82">
        <v>0</v>
      </c>
      <c r="K228" s="82">
        <v>0</v>
      </c>
      <c r="L228" s="82">
        <v>0</v>
      </c>
      <c r="M228" s="82">
        <v>0</v>
      </c>
      <c r="N228" s="82">
        <v>0</v>
      </c>
      <c r="O228" s="73"/>
      <c r="P228" s="73"/>
      <c r="Q228" s="73"/>
    </row>
    <row r="229" spans="2:17" ht="15">
      <c r="B229" s="58" t="s">
        <v>209</v>
      </c>
      <c r="C229" s="56">
        <v>230</v>
      </c>
      <c r="D229" s="57" t="s">
        <v>21</v>
      </c>
      <c r="E229" s="82">
        <v>3.5</v>
      </c>
      <c r="F229" s="82">
        <v>5.43</v>
      </c>
      <c r="G229" s="82">
        <v>5.33</v>
      </c>
      <c r="H229" s="82">
        <v>1.82</v>
      </c>
      <c r="I229" s="82">
        <v>0</v>
      </c>
      <c r="J229" s="82">
        <v>0</v>
      </c>
      <c r="K229" s="82">
        <v>0</v>
      </c>
      <c r="L229" s="82">
        <v>0</v>
      </c>
      <c r="M229" s="82">
        <v>0</v>
      </c>
      <c r="N229" s="82">
        <v>0</v>
      </c>
      <c r="O229" s="73"/>
      <c r="P229" s="73"/>
      <c r="Q229" s="73"/>
    </row>
    <row r="230" spans="2:17" ht="15">
      <c r="B230" s="58" t="s">
        <v>201</v>
      </c>
      <c r="C230" s="56">
        <v>231</v>
      </c>
      <c r="D230" s="57" t="s">
        <v>459</v>
      </c>
      <c r="E230" s="82">
        <v>5.49</v>
      </c>
      <c r="F230" s="82">
        <v>5.35</v>
      </c>
      <c r="G230" s="82">
        <v>5.5</v>
      </c>
      <c r="H230" s="82">
        <v>5.81</v>
      </c>
      <c r="I230" s="82">
        <v>0</v>
      </c>
      <c r="J230" s="82">
        <v>0</v>
      </c>
      <c r="K230" s="82">
        <v>5</v>
      </c>
      <c r="L230" s="82">
        <v>0</v>
      </c>
      <c r="M230" s="82">
        <v>0</v>
      </c>
      <c r="N230" s="82">
        <v>0</v>
      </c>
      <c r="O230" s="73"/>
      <c r="P230" s="73"/>
      <c r="Q230" s="73"/>
    </row>
    <row r="231" spans="2:17" ht="15">
      <c r="B231" s="58" t="s">
        <v>210</v>
      </c>
      <c r="C231" s="56">
        <v>233</v>
      </c>
      <c r="D231" s="57" t="s">
        <v>21</v>
      </c>
      <c r="E231" s="82">
        <v>5.17</v>
      </c>
      <c r="F231" s="82">
        <v>5.15</v>
      </c>
      <c r="G231" s="82">
        <v>5.27</v>
      </c>
      <c r="H231" s="82">
        <v>5.03</v>
      </c>
      <c r="I231" s="82">
        <v>0</v>
      </c>
      <c r="J231" s="82">
        <v>0</v>
      </c>
      <c r="K231" s="82">
        <v>0</v>
      </c>
      <c r="L231" s="82">
        <v>0</v>
      </c>
      <c r="M231" s="82">
        <v>0</v>
      </c>
      <c r="N231" s="82">
        <v>0</v>
      </c>
      <c r="O231" s="73"/>
      <c r="P231" s="73"/>
      <c r="Q231" s="73"/>
    </row>
    <row r="232" spans="2:17" ht="15">
      <c r="B232" s="58" t="s">
        <v>202</v>
      </c>
      <c r="C232" s="56">
        <v>235</v>
      </c>
      <c r="D232" s="57" t="s">
        <v>459</v>
      </c>
      <c r="E232" s="82">
        <v>5.12</v>
      </c>
      <c r="F232" s="82">
        <v>4.74</v>
      </c>
      <c r="G232" s="82">
        <v>5.43</v>
      </c>
      <c r="H232" s="82">
        <v>5.33</v>
      </c>
      <c r="I232" s="82">
        <v>0</v>
      </c>
      <c r="J232" s="82">
        <v>0</v>
      </c>
      <c r="K232" s="82">
        <v>0</v>
      </c>
      <c r="L232" s="82">
        <v>0</v>
      </c>
      <c r="M232" s="82">
        <v>0</v>
      </c>
      <c r="N232" s="82">
        <v>0</v>
      </c>
      <c r="O232" s="73"/>
      <c r="P232" s="73"/>
      <c r="Q232" s="73"/>
    </row>
    <row r="233" spans="2:17" ht="15">
      <c r="B233" s="58" t="s">
        <v>215</v>
      </c>
      <c r="C233" s="56">
        <v>836</v>
      </c>
      <c r="D233" s="57" t="s">
        <v>21</v>
      </c>
      <c r="E233" s="82">
        <v>5.39</v>
      </c>
      <c r="F233" s="82">
        <v>5.14</v>
      </c>
      <c r="G233" s="82">
        <v>5.42</v>
      </c>
      <c r="H233" s="82">
        <v>5.77</v>
      </c>
      <c r="I233" s="82">
        <v>0</v>
      </c>
      <c r="J233" s="82">
        <v>0</v>
      </c>
      <c r="K233" s="82">
        <v>0</v>
      </c>
      <c r="L233" s="82">
        <v>0</v>
      </c>
      <c r="M233" s="82">
        <v>0</v>
      </c>
      <c r="N233" s="82">
        <v>0</v>
      </c>
      <c r="O233" s="73"/>
      <c r="P233" s="73"/>
      <c r="Q233" s="73"/>
    </row>
    <row r="234" spans="2:17" ht="15">
      <c r="B234" s="58" t="s">
        <v>211</v>
      </c>
      <c r="C234" s="56">
        <v>236</v>
      </c>
      <c r="D234" s="57" t="s">
        <v>21</v>
      </c>
      <c r="E234" s="82">
        <v>5.17</v>
      </c>
      <c r="F234" s="82">
        <v>5.0599999999999996</v>
      </c>
      <c r="G234" s="82">
        <v>5.34</v>
      </c>
      <c r="H234" s="82">
        <v>5.08</v>
      </c>
      <c r="I234" s="82">
        <v>0</v>
      </c>
      <c r="J234" s="82">
        <v>0</v>
      </c>
      <c r="K234" s="82">
        <v>0</v>
      </c>
      <c r="L234" s="82">
        <v>0</v>
      </c>
      <c r="M234" s="82">
        <v>0</v>
      </c>
      <c r="N234" s="82">
        <v>0</v>
      </c>
      <c r="O234" s="73"/>
      <c r="P234" s="73"/>
      <c r="Q234" s="73"/>
    </row>
    <row r="235" spans="2:17" ht="15">
      <c r="B235" s="58" t="s">
        <v>212</v>
      </c>
      <c r="C235" s="56">
        <v>237</v>
      </c>
      <c r="D235" s="57" t="s">
        <v>21</v>
      </c>
      <c r="E235" s="82">
        <v>5.07</v>
      </c>
      <c r="F235" s="82">
        <v>5.0999999999999996</v>
      </c>
      <c r="G235" s="82">
        <v>5.04</v>
      </c>
      <c r="H235" s="82">
        <v>5.05</v>
      </c>
      <c r="I235" s="82">
        <v>0</v>
      </c>
      <c r="J235" s="82">
        <v>0</v>
      </c>
      <c r="K235" s="82">
        <v>0</v>
      </c>
      <c r="L235" s="82">
        <v>0</v>
      </c>
      <c r="M235" s="82">
        <v>0</v>
      </c>
      <c r="N235" s="82">
        <v>0</v>
      </c>
      <c r="O235" s="73"/>
      <c r="P235" s="73"/>
      <c r="Q235" s="73"/>
    </row>
    <row r="236" spans="2:17" ht="15">
      <c r="B236" s="58" t="s">
        <v>196</v>
      </c>
      <c r="C236" s="56">
        <v>239</v>
      </c>
      <c r="D236" s="57" t="s">
        <v>460</v>
      </c>
      <c r="E236" s="82">
        <v>5.01</v>
      </c>
      <c r="F236" s="82">
        <v>5</v>
      </c>
      <c r="G236" s="82">
        <v>5.0199999999999996</v>
      </c>
      <c r="H236" s="82">
        <v>5</v>
      </c>
      <c r="I236" s="82">
        <v>0</v>
      </c>
      <c r="J236" s="82">
        <v>0</v>
      </c>
      <c r="K236" s="82">
        <v>0</v>
      </c>
      <c r="L236" s="82">
        <v>0</v>
      </c>
      <c r="M236" s="82">
        <v>0</v>
      </c>
      <c r="N236" s="82">
        <v>0</v>
      </c>
      <c r="O236" s="73"/>
      <c r="P236" s="73"/>
      <c r="Q236" s="73"/>
    </row>
    <row r="237" spans="2:17" ht="15">
      <c r="B237" s="58" t="s">
        <v>197</v>
      </c>
      <c r="C237" s="56">
        <v>240</v>
      </c>
      <c r="D237" s="57" t="s">
        <v>460</v>
      </c>
      <c r="E237" s="82">
        <v>6.60</v>
      </c>
      <c r="F237" s="82">
        <v>7.12</v>
      </c>
      <c r="G237" s="82">
        <v>6.01</v>
      </c>
      <c r="H237" s="82">
        <v>6.71</v>
      </c>
      <c r="I237" s="82">
        <v>0</v>
      </c>
      <c r="J237" s="82">
        <v>0</v>
      </c>
      <c r="K237" s="82">
        <v>0</v>
      </c>
      <c r="L237" s="82">
        <v>0</v>
      </c>
      <c r="M237" s="82">
        <v>0</v>
      </c>
      <c r="N237" s="82">
        <v>0</v>
      </c>
      <c r="O237" s="73"/>
      <c r="P237" s="73"/>
      <c r="Q237" s="73"/>
    </row>
    <row r="238" spans="2:17" ht="15">
      <c r="B238" s="58" t="s">
        <v>190</v>
      </c>
      <c r="C238" s="56">
        <v>443</v>
      </c>
      <c r="D238" s="57" t="s">
        <v>9</v>
      </c>
      <c r="E238" s="82">
        <v>5.35</v>
      </c>
      <c r="F238" s="82">
        <v>5.29</v>
      </c>
      <c r="G238" s="82">
        <v>5.27</v>
      </c>
      <c r="H238" s="82">
        <v>5.41</v>
      </c>
      <c r="I238" s="82">
        <v>6.38</v>
      </c>
      <c r="J238" s="82">
        <v>0</v>
      </c>
      <c r="K238" s="82">
        <v>0</v>
      </c>
      <c r="L238" s="82">
        <v>0</v>
      </c>
      <c r="M238" s="82">
        <v>5</v>
      </c>
      <c r="N238" s="82">
        <v>5.45</v>
      </c>
      <c r="O238" s="73"/>
      <c r="P238" s="73"/>
      <c r="Q238" s="73"/>
    </row>
    <row r="239" spans="2:17" ht="15">
      <c r="B239" s="58" t="s">
        <v>182</v>
      </c>
      <c r="C239" s="56">
        <v>205</v>
      </c>
      <c r="D239" s="57" t="s">
        <v>516</v>
      </c>
      <c r="E239" s="82">
        <v>4.45</v>
      </c>
      <c r="F239" s="82">
        <v>4.4400000000000004</v>
      </c>
      <c r="G239" s="82">
        <v>4.3600000000000003</v>
      </c>
      <c r="H239" s="82">
        <v>4.33</v>
      </c>
      <c r="I239" s="82">
        <v>3.46</v>
      </c>
      <c r="J239" s="82">
        <v>5.38</v>
      </c>
      <c r="K239" s="82">
        <v>5.93</v>
      </c>
      <c r="L239" s="82">
        <v>5.23</v>
      </c>
      <c r="M239" s="82">
        <v>4.74</v>
      </c>
      <c r="N239" s="82">
        <v>4.47</v>
      </c>
      <c r="O239" s="73"/>
      <c r="P239" s="73"/>
      <c r="Q239" s="73"/>
    </row>
    <row r="240" spans="2:17" ht="15">
      <c r="B240" s="58" t="s">
        <v>479</v>
      </c>
      <c r="C240" s="56">
        <v>241</v>
      </c>
      <c r="D240" s="57" t="s">
        <v>458</v>
      </c>
      <c r="E240" s="82">
        <v>5.32</v>
      </c>
      <c r="F240" s="82">
        <v>5.18</v>
      </c>
      <c r="G240" s="82">
        <v>5.33</v>
      </c>
      <c r="H240" s="82">
        <v>5.56</v>
      </c>
      <c r="I240" s="82">
        <v>0</v>
      </c>
      <c r="J240" s="82">
        <v>0</v>
      </c>
      <c r="K240" s="82">
        <v>0</v>
      </c>
      <c r="L240" s="82">
        <v>0</v>
      </c>
      <c r="M240" s="82">
        <v>0</v>
      </c>
      <c r="N240" s="82">
        <v>0</v>
      </c>
      <c r="O240" s="73"/>
      <c r="P240" s="73"/>
      <c r="Q240" s="73"/>
    </row>
    <row r="241" spans="2:17" ht="15.75">
      <c r="B241" s="54" t="s">
        <v>216</v>
      </c>
      <c r="C241" s="47"/>
      <c r="D241" s="52"/>
      <c r="E241" s="81">
        <v>4.57</v>
      </c>
      <c r="F241" s="81">
        <v>4.82</v>
      </c>
      <c r="G241" s="81">
        <v>4.67</v>
      </c>
      <c r="H241" s="81">
        <v>4.3499999999999996</v>
      </c>
      <c r="I241" s="81">
        <v>5.46</v>
      </c>
      <c r="J241" s="81">
        <v>5.25</v>
      </c>
      <c r="K241" s="81">
        <v>3.19</v>
      </c>
      <c r="L241" s="81">
        <v>4.9800000000000004</v>
      </c>
      <c r="M241" s="81">
        <v>2.82</v>
      </c>
      <c r="N241" s="81">
        <v>5.49</v>
      </c>
      <c r="O241" s="72"/>
      <c r="P241" s="72"/>
      <c r="Q241" s="72"/>
    </row>
    <row r="242" spans="2:17" ht="15">
      <c r="B242" s="58" t="s">
        <v>219</v>
      </c>
      <c r="C242" s="56">
        <v>242</v>
      </c>
      <c r="D242" s="57" t="s">
        <v>458</v>
      </c>
      <c r="E242" s="82">
        <v>5.04</v>
      </c>
      <c r="F242" s="82">
        <v>5.09</v>
      </c>
      <c r="G242" s="82">
        <v>5.28</v>
      </c>
      <c r="H242" s="82">
        <v>4.29</v>
      </c>
      <c r="I242" s="82">
        <v>6.77</v>
      </c>
      <c r="J242" s="82">
        <v>5.18</v>
      </c>
      <c r="K242" s="82">
        <v>5.08</v>
      </c>
      <c r="L242" s="82">
        <v>4.99</v>
      </c>
      <c r="M242" s="82">
        <v>5.04</v>
      </c>
      <c r="N242" s="82">
        <v>5.12</v>
      </c>
      <c r="O242" s="73"/>
      <c r="P242" s="73"/>
      <c r="Q242" s="73"/>
    </row>
    <row r="243" spans="2:17" ht="15">
      <c r="B243" s="58" t="s">
        <v>223</v>
      </c>
      <c r="C243" s="56">
        <v>247</v>
      </c>
      <c r="D243" s="57" t="s">
        <v>9</v>
      </c>
      <c r="E243" s="82">
        <v>5.08</v>
      </c>
      <c r="F243" s="82">
        <v>5.07</v>
      </c>
      <c r="G243" s="82">
        <v>5.56</v>
      </c>
      <c r="H243" s="82">
        <v>4.5199999999999996</v>
      </c>
      <c r="I243" s="82">
        <v>5.01</v>
      </c>
      <c r="J243" s="82">
        <v>5</v>
      </c>
      <c r="K243" s="82">
        <v>4.93</v>
      </c>
      <c r="L243" s="82">
        <v>5</v>
      </c>
      <c r="M243" s="82">
        <v>4.7699999999999996</v>
      </c>
      <c r="N243" s="82">
        <v>4.4000000000000004</v>
      </c>
      <c r="O243" s="73"/>
      <c r="P243" s="73"/>
      <c r="Q243" s="73"/>
    </row>
    <row r="244" spans="2:17" ht="15">
      <c r="B244" s="58" t="s">
        <v>217</v>
      </c>
      <c r="C244" s="56">
        <v>4</v>
      </c>
      <c r="D244" s="57" t="s">
        <v>514</v>
      </c>
      <c r="E244" s="82">
        <v>4.76</v>
      </c>
      <c r="F244" s="82">
        <v>4.1900000000000004</v>
      </c>
      <c r="G244" s="82">
        <v>4.1399999999999997</v>
      </c>
      <c r="H244" s="82">
        <v>4.17</v>
      </c>
      <c r="I244" s="82">
        <v>5.63</v>
      </c>
      <c r="J244" s="82">
        <v>4.3600000000000003</v>
      </c>
      <c r="K244" s="82">
        <v>12.07</v>
      </c>
      <c r="L244" s="82">
        <v>8.85</v>
      </c>
      <c r="M244" s="82">
        <v>9.48</v>
      </c>
      <c r="N244" s="82">
        <v>9.7200000000000006</v>
      </c>
      <c r="O244" s="73"/>
      <c r="P244" s="73"/>
      <c r="Q244" s="73"/>
    </row>
    <row r="245" spans="2:17" ht="15">
      <c r="B245" s="58" t="s">
        <v>222</v>
      </c>
      <c r="C245" s="56">
        <v>246</v>
      </c>
      <c r="D245" s="57" t="s">
        <v>454</v>
      </c>
      <c r="E245" s="82">
        <v>4.9400000000000004</v>
      </c>
      <c r="F245" s="82">
        <v>5</v>
      </c>
      <c r="G245" s="82">
        <v>5</v>
      </c>
      <c r="H245" s="82">
        <v>4.70</v>
      </c>
      <c r="I245" s="82">
        <v>0</v>
      </c>
      <c r="J245" s="82">
        <v>0</v>
      </c>
      <c r="K245" s="82">
        <v>0</v>
      </c>
      <c r="L245" s="82">
        <v>0</v>
      </c>
      <c r="M245" s="82">
        <v>0</v>
      </c>
      <c r="N245" s="82">
        <v>0</v>
      </c>
      <c r="O245" s="73"/>
      <c r="P245" s="73"/>
      <c r="Q245" s="73"/>
    </row>
    <row r="246" spans="2:17" ht="15">
      <c r="B246" s="58" t="s">
        <v>233</v>
      </c>
      <c r="C246" s="56">
        <v>243</v>
      </c>
      <c r="D246" s="57" t="s">
        <v>18</v>
      </c>
      <c r="E246" s="82">
        <v>6.42</v>
      </c>
      <c r="F246" s="82">
        <v>5.80</v>
      </c>
      <c r="G246" s="82">
        <v>6.77</v>
      </c>
      <c r="H246" s="82">
        <v>8.27</v>
      </c>
      <c r="I246" s="82">
        <v>5.32</v>
      </c>
      <c r="J246" s="82">
        <v>0</v>
      </c>
      <c r="K246" s="82">
        <v>0</v>
      </c>
      <c r="L246" s="82">
        <v>0</v>
      </c>
      <c r="M246" s="82">
        <v>0</v>
      </c>
      <c r="N246" s="82">
        <v>0</v>
      </c>
      <c r="O246" s="73"/>
      <c r="P246" s="73"/>
      <c r="Q246" s="73"/>
    </row>
    <row r="247" spans="2:17" ht="15">
      <c r="B247" s="58" t="s">
        <v>220</v>
      </c>
      <c r="C247" s="56">
        <v>244</v>
      </c>
      <c r="D247" s="57" t="s">
        <v>458</v>
      </c>
      <c r="E247" s="82">
        <v>5.05</v>
      </c>
      <c r="F247" s="82">
        <v>5.01</v>
      </c>
      <c r="G247" s="82">
        <v>5.08</v>
      </c>
      <c r="H247" s="82">
        <v>5.05</v>
      </c>
      <c r="I247" s="82">
        <v>5.24</v>
      </c>
      <c r="J247" s="82">
        <v>0</v>
      </c>
      <c r="K247" s="82">
        <v>0</v>
      </c>
      <c r="L247" s="82">
        <v>0</v>
      </c>
      <c r="M247" s="82">
        <v>0</v>
      </c>
      <c r="N247" s="82">
        <v>0</v>
      </c>
      <c r="O247" s="73"/>
      <c r="P247" s="73"/>
      <c r="Q247" s="73"/>
    </row>
    <row r="248" spans="2:17" ht="15">
      <c r="B248" s="58" t="s">
        <v>224</v>
      </c>
      <c r="C248" s="56">
        <v>370</v>
      </c>
      <c r="D248" s="57" t="s">
        <v>9</v>
      </c>
      <c r="E248" s="82">
        <v>5.31</v>
      </c>
      <c r="F248" s="82">
        <v>5.48</v>
      </c>
      <c r="G248" s="82">
        <v>5.36</v>
      </c>
      <c r="H248" s="82">
        <v>5.14</v>
      </c>
      <c r="I248" s="82">
        <v>5.13</v>
      </c>
      <c r="J248" s="82">
        <v>4.93</v>
      </c>
      <c r="K248" s="82">
        <v>5.17</v>
      </c>
      <c r="L248" s="82">
        <v>6.11</v>
      </c>
      <c r="M248" s="82">
        <v>4.76</v>
      </c>
      <c r="N248" s="82">
        <v>5.34</v>
      </c>
      <c r="O248" s="73"/>
      <c r="P248" s="73"/>
      <c r="Q248" s="73"/>
    </row>
    <row r="249" spans="2:17" ht="15">
      <c r="B249" s="58" t="s">
        <v>226</v>
      </c>
      <c r="C249" s="56">
        <v>249</v>
      </c>
      <c r="D249" s="57" t="s">
        <v>460</v>
      </c>
      <c r="E249" s="82">
        <v>6.15</v>
      </c>
      <c r="F249" s="82">
        <v>5.17</v>
      </c>
      <c r="G249" s="82">
        <v>6.38</v>
      </c>
      <c r="H249" s="82">
        <v>6.91</v>
      </c>
      <c r="I249" s="82">
        <v>0</v>
      </c>
      <c r="J249" s="82">
        <v>0</v>
      </c>
      <c r="K249" s="82">
        <v>0</v>
      </c>
      <c r="L249" s="82">
        <v>0</v>
      </c>
      <c r="M249" s="82">
        <v>0</v>
      </c>
      <c r="N249" s="82">
        <v>0</v>
      </c>
      <c r="O249" s="73"/>
      <c r="P249" s="73"/>
      <c r="Q249" s="73"/>
    </row>
    <row r="250" spans="2:17" ht="15">
      <c r="B250" s="58" t="s">
        <v>231</v>
      </c>
      <c r="C250" s="56">
        <v>194</v>
      </c>
      <c r="D250" s="57" t="s">
        <v>18</v>
      </c>
      <c r="E250" s="82">
        <v>5.43</v>
      </c>
      <c r="F250" s="82">
        <v>5.33</v>
      </c>
      <c r="G250" s="82">
        <v>5.49</v>
      </c>
      <c r="H250" s="82">
        <v>5.60</v>
      </c>
      <c r="I250" s="82">
        <v>0</v>
      </c>
      <c r="J250" s="82">
        <v>0</v>
      </c>
      <c r="K250" s="82">
        <v>0</v>
      </c>
      <c r="L250" s="82">
        <v>0</v>
      </c>
      <c r="M250" s="82">
        <v>0</v>
      </c>
      <c r="N250" s="82">
        <v>5.37</v>
      </c>
      <c r="O250" s="73"/>
      <c r="P250" s="73"/>
      <c r="Q250" s="73"/>
    </row>
    <row r="251" spans="2:17" ht="15">
      <c r="B251" s="58" t="s">
        <v>232</v>
      </c>
      <c r="C251" s="56">
        <v>195</v>
      </c>
      <c r="D251" s="57" t="s">
        <v>18</v>
      </c>
      <c r="E251" s="82">
        <v>5.27</v>
      </c>
      <c r="F251" s="82">
        <v>5.39</v>
      </c>
      <c r="G251" s="82">
        <v>5.22</v>
      </c>
      <c r="H251" s="82">
        <v>5.13</v>
      </c>
      <c r="I251" s="82">
        <v>0</v>
      </c>
      <c r="J251" s="82">
        <v>0</v>
      </c>
      <c r="K251" s="82">
        <v>0</v>
      </c>
      <c r="L251" s="82">
        <v>0</v>
      </c>
      <c r="M251" s="82">
        <v>0</v>
      </c>
      <c r="N251" s="82">
        <v>7</v>
      </c>
      <c r="O251" s="73"/>
      <c r="P251" s="73"/>
      <c r="Q251" s="73"/>
    </row>
    <row r="252" spans="2:17" ht="15">
      <c r="B252" s="58" t="s">
        <v>218</v>
      </c>
      <c r="C252" s="56">
        <v>245</v>
      </c>
      <c r="D252" s="57" t="s">
        <v>513</v>
      </c>
      <c r="E252" s="82">
        <v>5.28</v>
      </c>
      <c r="F252" s="82">
        <v>5.41</v>
      </c>
      <c r="G252" s="82">
        <v>5.36</v>
      </c>
      <c r="H252" s="82">
        <v>5.15</v>
      </c>
      <c r="I252" s="82">
        <v>5.14</v>
      </c>
      <c r="J252" s="82">
        <v>0</v>
      </c>
      <c r="K252" s="82">
        <v>0</v>
      </c>
      <c r="L252" s="82">
        <v>6</v>
      </c>
      <c r="M252" s="82">
        <v>5.1100000000000003</v>
      </c>
      <c r="N252" s="82">
        <v>4.25</v>
      </c>
      <c r="O252" s="73"/>
      <c r="P252" s="73"/>
      <c r="Q252" s="73"/>
    </row>
    <row r="253" spans="2:17" ht="15">
      <c r="B253" s="58" t="s">
        <v>227</v>
      </c>
      <c r="C253" s="56">
        <v>251</v>
      </c>
      <c r="D253" s="57" t="s">
        <v>460</v>
      </c>
      <c r="E253" s="82">
        <v>5.13</v>
      </c>
      <c r="F253" s="82">
        <v>5</v>
      </c>
      <c r="G253" s="82">
        <v>5</v>
      </c>
      <c r="H253" s="82">
        <v>5.94</v>
      </c>
      <c r="I253" s="82">
        <v>5.09</v>
      </c>
      <c r="J253" s="82">
        <v>0</v>
      </c>
      <c r="K253" s="82">
        <v>0</v>
      </c>
      <c r="L253" s="82">
        <v>4.03</v>
      </c>
      <c r="M253" s="82">
        <v>5.60</v>
      </c>
      <c r="N253" s="82">
        <v>0</v>
      </c>
      <c r="O253" s="73"/>
      <c r="P253" s="73"/>
      <c r="Q253" s="73"/>
    </row>
    <row r="254" spans="2:17" ht="15">
      <c r="B254" s="58" t="s">
        <v>234</v>
      </c>
      <c r="C254" s="56">
        <v>250</v>
      </c>
      <c r="D254" s="57" t="s">
        <v>18</v>
      </c>
      <c r="E254" s="82">
        <v>5.07</v>
      </c>
      <c r="F254" s="82">
        <v>5.04</v>
      </c>
      <c r="G254" s="82">
        <v>5.01</v>
      </c>
      <c r="H254" s="82">
        <v>5.26</v>
      </c>
      <c r="I254" s="82">
        <v>0</v>
      </c>
      <c r="J254" s="82">
        <v>0</v>
      </c>
      <c r="K254" s="82">
        <v>0</v>
      </c>
      <c r="L254" s="82">
        <v>0</v>
      </c>
      <c r="M254" s="82">
        <v>0</v>
      </c>
      <c r="N254" s="82">
        <v>0</v>
      </c>
      <c r="O254" s="73"/>
      <c r="P254" s="73"/>
      <c r="Q254" s="73"/>
    </row>
    <row r="255" spans="2:17" ht="15">
      <c r="B255" s="58" t="s">
        <v>394</v>
      </c>
      <c r="C255" s="56">
        <v>496</v>
      </c>
      <c r="D255" s="57" t="s">
        <v>513</v>
      </c>
      <c r="E255" s="82">
        <v>4.21</v>
      </c>
      <c r="F255" s="82">
        <v>4.3600000000000003</v>
      </c>
      <c r="G255" s="82">
        <v>4.37</v>
      </c>
      <c r="H255" s="82">
        <v>4.1100000000000003</v>
      </c>
      <c r="I255" s="82">
        <v>0</v>
      </c>
      <c r="J255" s="82">
        <v>3.66</v>
      </c>
      <c r="K255" s="82">
        <v>0</v>
      </c>
      <c r="L255" s="82">
        <v>2.66</v>
      </c>
      <c r="M255" s="82">
        <v>1.81</v>
      </c>
      <c r="N255" s="82">
        <v>2.0099999999999998</v>
      </c>
      <c r="O255" s="73"/>
      <c r="P255" s="73"/>
      <c r="Q255" s="73"/>
    </row>
    <row r="256" spans="2:17" ht="15">
      <c r="B256" s="58" t="s">
        <v>225</v>
      </c>
      <c r="C256" s="56">
        <v>248</v>
      </c>
      <c r="D256" s="57" t="s">
        <v>454</v>
      </c>
      <c r="E256" s="82">
        <v>2.65</v>
      </c>
      <c r="F256" s="82">
        <v>5.34</v>
      </c>
      <c r="G256" s="82">
        <v>3.37</v>
      </c>
      <c r="H256" s="82">
        <v>2.2799999999999998</v>
      </c>
      <c r="I256" s="82">
        <v>85.14</v>
      </c>
      <c r="J256" s="82">
        <v>316.60000000000002</v>
      </c>
      <c r="K256" s="82">
        <v>1.51</v>
      </c>
      <c r="L256" s="82">
        <v>3.64</v>
      </c>
      <c r="M256" s="82">
        <v>0.13</v>
      </c>
      <c r="N256" s="82"/>
      <c r="O256" s="73"/>
      <c r="P256" s="73"/>
      <c r="Q256" s="73"/>
    </row>
    <row r="257" spans="2:17" ht="15">
      <c r="B257" s="58" t="s">
        <v>228</v>
      </c>
      <c r="C257" s="56">
        <v>252</v>
      </c>
      <c r="D257" s="57" t="s">
        <v>460</v>
      </c>
      <c r="E257" s="82">
        <v>5.01</v>
      </c>
      <c r="F257" s="82">
        <v>4.99</v>
      </c>
      <c r="G257" s="82">
        <v>5.43</v>
      </c>
      <c r="H257" s="82">
        <v>4.43</v>
      </c>
      <c r="I257" s="82">
        <v>0</v>
      </c>
      <c r="J257" s="82">
        <v>0</v>
      </c>
      <c r="K257" s="82">
        <v>0</v>
      </c>
      <c r="L257" s="82">
        <v>0</v>
      </c>
      <c r="M257" s="82">
        <v>0</v>
      </c>
      <c r="N257" s="82">
        <v>0</v>
      </c>
      <c r="O257" s="73"/>
      <c r="P257" s="73"/>
      <c r="Q257" s="73"/>
    </row>
    <row r="258" spans="2:17" ht="15">
      <c r="B258" s="58" t="s">
        <v>221</v>
      </c>
      <c r="C258" s="56">
        <v>406</v>
      </c>
      <c r="D258" s="57" t="s">
        <v>458</v>
      </c>
      <c r="E258" s="82">
        <v>5.15</v>
      </c>
      <c r="F258" s="82">
        <v>5.18</v>
      </c>
      <c r="G258" s="82">
        <v>5.28</v>
      </c>
      <c r="H258" s="82">
        <v>5</v>
      </c>
      <c r="I258" s="82">
        <v>5</v>
      </c>
      <c r="J258" s="82">
        <v>0</v>
      </c>
      <c r="K258" s="82">
        <v>0</v>
      </c>
      <c r="L258" s="82">
        <v>0</v>
      </c>
      <c r="M258" s="82">
        <v>0</v>
      </c>
      <c r="N258" s="82">
        <v>0</v>
      </c>
      <c r="O258" s="73"/>
      <c r="P258" s="73"/>
      <c r="Q258" s="73"/>
    </row>
    <row r="259" spans="2:17" ht="15">
      <c r="B259" s="58" t="s">
        <v>235</v>
      </c>
      <c r="C259" s="56">
        <v>253</v>
      </c>
      <c r="D259" s="57" t="s">
        <v>21</v>
      </c>
      <c r="E259" s="82">
        <v>4.4800000000000004</v>
      </c>
      <c r="F259" s="82">
        <v>3.98</v>
      </c>
      <c r="G259" s="82"/>
      <c r="H259" s="82">
        <v>6.03</v>
      </c>
      <c r="I259" s="82">
        <v>0</v>
      </c>
      <c r="J259" s="82">
        <v>5</v>
      </c>
      <c r="K259" s="82">
        <v>2.99</v>
      </c>
      <c r="L259" s="82">
        <v>5.53</v>
      </c>
      <c r="M259" s="82">
        <v>0</v>
      </c>
      <c r="N259" s="82">
        <v>0</v>
      </c>
      <c r="O259" s="73"/>
      <c r="P259" s="73"/>
      <c r="Q259" s="73"/>
    </row>
    <row r="260" spans="2:17" ht="15">
      <c r="B260" s="58" t="s">
        <v>236</v>
      </c>
      <c r="C260" s="56">
        <v>254</v>
      </c>
      <c r="D260" s="57" t="s">
        <v>21</v>
      </c>
      <c r="E260" s="82">
        <v>3.75</v>
      </c>
      <c r="F260" s="82">
        <v>5.0999999999999996</v>
      </c>
      <c r="G260" s="82">
        <v>5.04</v>
      </c>
      <c r="H260" s="82">
        <v>5.04</v>
      </c>
      <c r="I260" s="82">
        <v>5.17</v>
      </c>
      <c r="J260" s="82">
        <v>5.0599999999999996</v>
      </c>
      <c r="K260" s="82">
        <v>2.92</v>
      </c>
      <c r="L260" s="82">
        <v>5.0599999999999996</v>
      </c>
      <c r="M260" s="82">
        <v>0</v>
      </c>
      <c r="N260" s="82">
        <v>3</v>
      </c>
      <c r="O260" s="73"/>
      <c r="P260" s="73"/>
      <c r="Q260" s="73"/>
    </row>
    <row r="261" spans="2:17" ht="15">
      <c r="B261" s="58" t="s">
        <v>230</v>
      </c>
      <c r="C261" s="56">
        <v>493</v>
      </c>
      <c r="D261" s="57" t="s">
        <v>460</v>
      </c>
      <c r="E261" s="82">
        <v>4.5599999999999996</v>
      </c>
      <c r="F261" s="82">
        <v>5.51</v>
      </c>
      <c r="G261" s="82">
        <v>5.18</v>
      </c>
      <c r="H261" s="82">
        <v>5.41</v>
      </c>
      <c r="I261" s="82">
        <v>2.02</v>
      </c>
      <c r="J261" s="82">
        <v>2.67</v>
      </c>
      <c r="K261" s="82">
        <v>7.55</v>
      </c>
      <c r="L261" s="82">
        <v>1.94</v>
      </c>
      <c r="M261" s="82">
        <v>3</v>
      </c>
      <c r="N261" s="82">
        <v>2</v>
      </c>
      <c r="O261" s="73"/>
      <c r="P261" s="73"/>
      <c r="Q261" s="73"/>
    </row>
    <row r="262" spans="2:17" ht="15">
      <c r="B262" s="58" t="s">
        <v>237</v>
      </c>
      <c r="C262" s="56">
        <v>255</v>
      </c>
      <c r="D262" s="57" t="s">
        <v>21</v>
      </c>
      <c r="E262" s="82">
        <v>2.48</v>
      </c>
      <c r="F262" s="82">
        <v>2.99</v>
      </c>
      <c r="G262" s="82">
        <v>3.23</v>
      </c>
      <c r="H262" s="82">
        <v>5.09</v>
      </c>
      <c r="I262" s="82">
        <v>0.97</v>
      </c>
      <c r="J262" s="82">
        <v>3.47</v>
      </c>
      <c r="K262" s="82">
        <v>1.79</v>
      </c>
      <c r="L262" s="82">
        <v>1.44</v>
      </c>
      <c r="M262" s="82">
        <v>0</v>
      </c>
      <c r="N262" s="82">
        <v>0</v>
      </c>
      <c r="O262" s="73"/>
      <c r="P262" s="73"/>
      <c r="Q262" s="73"/>
    </row>
    <row r="263" spans="2:17" ht="15">
      <c r="B263" s="58" t="s">
        <v>229</v>
      </c>
      <c r="C263" s="56">
        <v>256</v>
      </c>
      <c r="D263" s="57" t="s">
        <v>460</v>
      </c>
      <c r="E263" s="82">
        <v>4.54</v>
      </c>
      <c r="F263" s="82">
        <v>5.57</v>
      </c>
      <c r="G263" s="82">
        <v>5.14</v>
      </c>
      <c r="H263" s="82">
        <v>5.69</v>
      </c>
      <c r="I263" s="82">
        <v>5.63</v>
      </c>
      <c r="J263" s="82">
        <v>2.68</v>
      </c>
      <c r="K263" s="82">
        <v>3.03</v>
      </c>
      <c r="L263" s="82">
        <v>4.20</v>
      </c>
      <c r="M263" s="82">
        <v>5.12</v>
      </c>
      <c r="N263" s="82">
        <v>3.89</v>
      </c>
      <c r="O263" s="73"/>
      <c r="P263" s="73"/>
      <c r="Q263" s="73"/>
    </row>
    <row r="264" spans="2:17" ht="15">
      <c r="B264" s="58" t="s">
        <v>238</v>
      </c>
      <c r="C264" s="56">
        <v>257</v>
      </c>
      <c r="D264" s="57" t="s">
        <v>21</v>
      </c>
      <c r="E264" s="82">
        <v>1.78</v>
      </c>
      <c r="F264" s="82">
        <v>5.89</v>
      </c>
      <c r="G264" s="82">
        <v>9.40</v>
      </c>
      <c r="H264" s="82">
        <v>3.90</v>
      </c>
      <c r="I264" s="82">
        <v>5.38</v>
      </c>
      <c r="J264" s="82">
        <v>2.69</v>
      </c>
      <c r="K264" s="82">
        <v>0.89</v>
      </c>
      <c r="L264" s="82">
        <v>0.94</v>
      </c>
      <c r="M264" s="82">
        <v>0.28999999999999998</v>
      </c>
      <c r="N264" s="82">
        <v>1.47</v>
      </c>
      <c r="O264" s="73"/>
      <c r="P264" s="73"/>
      <c r="Q264" s="73"/>
    </row>
    <row r="265" spans="2:17" ht="15">
      <c r="B265" s="58" t="s">
        <v>239</v>
      </c>
      <c r="C265" s="56">
        <v>259</v>
      </c>
      <c r="D265" s="57" t="s">
        <v>21</v>
      </c>
      <c r="E265" s="82">
        <v>2.84</v>
      </c>
      <c r="F265" s="82">
        <v>5.0199999999999996</v>
      </c>
      <c r="G265" s="82">
        <v>5.04</v>
      </c>
      <c r="H265" s="82">
        <v>3.44</v>
      </c>
      <c r="I265" s="82">
        <v>0</v>
      </c>
      <c r="J265" s="82">
        <v>1.35</v>
      </c>
      <c r="K265" s="82">
        <v>0</v>
      </c>
      <c r="L265" s="82">
        <v>1.35</v>
      </c>
      <c r="M265" s="82">
        <v>0</v>
      </c>
      <c r="N265" s="82">
        <v>0</v>
      </c>
      <c r="O265" s="73"/>
      <c r="P265" s="73"/>
      <c r="Q265" s="73"/>
    </row>
    <row r="266" spans="2:17" ht="15">
      <c r="B266" s="58" t="s">
        <v>240</v>
      </c>
      <c r="C266" s="56">
        <v>260</v>
      </c>
      <c r="D266" s="57" t="s">
        <v>21</v>
      </c>
      <c r="E266" s="82">
        <v>4.5</v>
      </c>
      <c r="F266" s="82">
        <v>4.59</v>
      </c>
      <c r="G266" s="82">
        <v>4.83</v>
      </c>
      <c r="H266" s="82">
        <v>3.69</v>
      </c>
      <c r="I266" s="82">
        <v>2.0699999999999998</v>
      </c>
      <c r="J266" s="82">
        <v>0</v>
      </c>
      <c r="K266" s="82">
        <v>0</v>
      </c>
      <c r="L266" s="82">
        <v>4.37</v>
      </c>
      <c r="M266" s="82">
        <v>0</v>
      </c>
      <c r="N266" s="82">
        <v>5.05</v>
      </c>
      <c r="O266" s="73"/>
      <c r="P266" s="73"/>
      <c r="Q266" s="73"/>
    </row>
    <row r="267" spans="2:17" ht="15.75">
      <c r="B267" s="54" t="s">
        <v>241</v>
      </c>
      <c r="C267" s="47"/>
      <c r="D267" s="52"/>
      <c r="E267" s="81">
        <v>4.53</v>
      </c>
      <c r="F267" s="81">
        <v>4.83</v>
      </c>
      <c r="G267" s="81">
        <v>4.96</v>
      </c>
      <c r="H267" s="81">
        <v>4.58</v>
      </c>
      <c r="I267" s="81">
        <v>3.75</v>
      </c>
      <c r="J267" s="81">
        <v>4.67</v>
      </c>
      <c r="K267" s="81">
        <v>3.59</v>
      </c>
      <c r="L267" s="81">
        <v>3.72</v>
      </c>
      <c r="M267" s="81">
        <v>4.09</v>
      </c>
      <c r="N267" s="81">
        <v>4.24</v>
      </c>
      <c r="O267" s="72"/>
      <c r="P267" s="72"/>
      <c r="Q267" s="72"/>
    </row>
    <row r="268" spans="2:17" ht="15">
      <c r="B268" s="58" t="s">
        <v>245</v>
      </c>
      <c r="C268" s="56">
        <v>849</v>
      </c>
      <c r="D268" s="57" t="s">
        <v>460</v>
      </c>
      <c r="E268" s="82">
        <v>7.31</v>
      </c>
      <c r="F268" s="82">
        <v>7.07</v>
      </c>
      <c r="G268" s="82">
        <v>6.90</v>
      </c>
      <c r="H268" s="82">
        <v>8.76</v>
      </c>
      <c r="I268" s="82">
        <v>0</v>
      </c>
      <c r="J268" s="82">
        <v>0</v>
      </c>
      <c r="K268" s="82">
        <v>0</v>
      </c>
      <c r="L268" s="82">
        <v>0</v>
      </c>
      <c r="M268" s="82">
        <v>0</v>
      </c>
      <c r="N268" s="82">
        <v>6.94</v>
      </c>
      <c r="O268" s="73"/>
      <c r="P268" s="73"/>
      <c r="Q268" s="73"/>
    </row>
    <row r="269" spans="2:17" ht="15">
      <c r="B269" s="58" t="s">
        <v>242</v>
      </c>
      <c r="C269" s="56">
        <v>62</v>
      </c>
      <c r="D269" s="57" t="s">
        <v>512</v>
      </c>
      <c r="E269" s="82">
        <v>4.08</v>
      </c>
      <c r="F269" s="82">
        <v>4.21</v>
      </c>
      <c r="G269" s="82">
        <v>4.4400000000000004</v>
      </c>
      <c r="H269" s="82">
        <v>3.86</v>
      </c>
      <c r="I269" s="82">
        <v>3.70</v>
      </c>
      <c r="J269" s="82">
        <v>5.51</v>
      </c>
      <c r="K269" s="82">
        <v>3.65</v>
      </c>
      <c r="L269" s="82">
        <v>3.67</v>
      </c>
      <c r="M269" s="82">
        <v>3.91</v>
      </c>
      <c r="N269" s="82">
        <v>4.05</v>
      </c>
      <c r="O269" s="73"/>
      <c r="P269" s="73"/>
      <c r="Q269" s="73"/>
    </row>
    <row r="270" spans="2:17" ht="15">
      <c r="B270" s="58" t="s">
        <v>480</v>
      </c>
      <c r="C270" s="56">
        <v>439</v>
      </c>
      <c r="D270" s="57" t="s">
        <v>454</v>
      </c>
      <c r="E270" s="82">
        <v>5.28</v>
      </c>
      <c r="F270" s="82">
        <v>5.37</v>
      </c>
      <c r="G270" s="82">
        <v>5.29</v>
      </c>
      <c r="H270" s="82">
        <v>5.09</v>
      </c>
      <c r="I270" s="82">
        <v>0</v>
      </c>
      <c r="J270" s="82">
        <v>0</v>
      </c>
      <c r="K270" s="82">
        <v>0</v>
      </c>
      <c r="L270" s="82">
        <v>0</v>
      </c>
      <c r="M270" s="82">
        <v>0</v>
      </c>
      <c r="N270" s="82">
        <v>0</v>
      </c>
      <c r="O270" s="73"/>
      <c r="P270" s="73"/>
      <c r="Q270" s="73"/>
    </row>
    <row r="271" spans="2:17" ht="15">
      <c r="B271" s="58" t="s">
        <v>246</v>
      </c>
      <c r="C271" s="56">
        <v>850</v>
      </c>
      <c r="D271" s="57" t="s">
        <v>460</v>
      </c>
      <c r="E271" s="82">
        <v>5.1100000000000003</v>
      </c>
      <c r="F271" s="82">
        <v>4.87</v>
      </c>
      <c r="G271" s="82">
        <v>5.56</v>
      </c>
      <c r="H271" s="82">
        <v>4.41</v>
      </c>
      <c r="I271" s="82">
        <v>0</v>
      </c>
      <c r="J271" s="82">
        <v>0</v>
      </c>
      <c r="K271" s="82">
        <v>0</v>
      </c>
      <c r="L271" s="82">
        <v>0</v>
      </c>
      <c r="M271" s="82">
        <v>5.52</v>
      </c>
      <c r="N271" s="82">
        <v>5.44</v>
      </c>
      <c r="O271" s="73"/>
      <c r="P271" s="73"/>
      <c r="Q271" s="73"/>
    </row>
    <row r="272" spans="2:17" ht="15">
      <c r="B272" s="58" t="s">
        <v>243</v>
      </c>
      <c r="C272" s="56">
        <v>440</v>
      </c>
      <c r="D272" s="57" t="s">
        <v>454</v>
      </c>
      <c r="E272" s="82">
        <v>5.28</v>
      </c>
      <c r="F272" s="82">
        <v>6.14</v>
      </c>
      <c r="G272" s="82">
        <v>5.15</v>
      </c>
      <c r="H272" s="82">
        <v>5.12</v>
      </c>
      <c r="I272" s="82">
        <v>0</v>
      </c>
      <c r="J272" s="82">
        <v>0</v>
      </c>
      <c r="K272" s="82">
        <v>0</v>
      </c>
      <c r="L272" s="82">
        <v>3</v>
      </c>
      <c r="M272" s="82">
        <v>3.52</v>
      </c>
      <c r="N272" s="82">
        <v>3.95</v>
      </c>
      <c r="O272" s="73"/>
      <c r="P272" s="73"/>
      <c r="Q272" s="73"/>
    </row>
    <row r="273" spans="2:17" ht="15">
      <c r="B273" s="58" t="s">
        <v>247</v>
      </c>
      <c r="C273" s="56">
        <v>851</v>
      </c>
      <c r="D273" s="57" t="s">
        <v>454</v>
      </c>
      <c r="E273" s="82">
        <v>4.16</v>
      </c>
      <c r="F273" s="82">
        <v>4.08</v>
      </c>
      <c r="G273" s="82">
        <v>4.88</v>
      </c>
      <c r="H273" s="82">
        <v>4.1399999999999997</v>
      </c>
      <c r="I273" s="82">
        <v>0</v>
      </c>
      <c r="J273" s="82">
        <v>0</v>
      </c>
      <c r="K273" s="82">
        <v>0</v>
      </c>
      <c r="L273" s="82">
        <v>0</v>
      </c>
      <c r="M273" s="82">
        <v>4.13</v>
      </c>
      <c r="N273" s="82">
        <v>3.75</v>
      </c>
      <c r="O273" s="73"/>
      <c r="P273" s="73"/>
      <c r="Q273" s="73"/>
    </row>
    <row r="274" spans="2:17" ht="15">
      <c r="B274" s="58" t="s">
        <v>395</v>
      </c>
      <c r="C274" s="56">
        <v>518</v>
      </c>
      <c r="D274" s="57" t="s">
        <v>459</v>
      </c>
      <c r="E274" s="82">
        <v>2.13</v>
      </c>
      <c r="F274" s="82">
        <v>0</v>
      </c>
      <c r="G274" s="82">
        <v>5</v>
      </c>
      <c r="H274" s="82">
        <v>0</v>
      </c>
      <c r="I274" s="82">
        <v>0</v>
      </c>
      <c r="J274" s="82"/>
      <c r="K274" s="82">
        <v>1.60</v>
      </c>
      <c r="L274" s="82">
        <v>1.72</v>
      </c>
      <c r="M274" s="82">
        <v>0</v>
      </c>
      <c r="N274" s="82">
        <v>0</v>
      </c>
      <c r="O274" s="73"/>
      <c r="P274" s="73"/>
      <c r="Q274" s="73"/>
    </row>
    <row r="275" spans="2:17" ht="15">
      <c r="B275" s="58" t="s">
        <v>244</v>
      </c>
      <c r="C275" s="56">
        <v>441</v>
      </c>
      <c r="D275" s="57" t="s">
        <v>460</v>
      </c>
      <c r="E275" s="82">
        <v>5.20</v>
      </c>
      <c r="F275" s="82">
        <v>5.0999999999999996</v>
      </c>
      <c r="G275" s="82">
        <v>5.53</v>
      </c>
      <c r="H275" s="82">
        <v>5.65</v>
      </c>
      <c r="I275" s="82">
        <v>4</v>
      </c>
      <c r="J275" s="82">
        <v>3.62</v>
      </c>
      <c r="K275" s="82">
        <v>4.80</v>
      </c>
      <c r="L275" s="82">
        <v>5.56</v>
      </c>
      <c r="M275" s="82">
        <v>5.92</v>
      </c>
      <c r="N275" s="82">
        <v>5.73</v>
      </c>
      <c r="O275" s="73"/>
      <c r="P275" s="73"/>
      <c r="Q275" s="73"/>
    </row>
    <row r="276" spans="2:17" ht="15">
      <c r="B276" s="58" t="s">
        <v>330</v>
      </c>
      <c r="C276" s="56">
        <v>63</v>
      </c>
      <c r="D276" s="57" t="s">
        <v>458</v>
      </c>
      <c r="E276" s="82">
        <v>5.38</v>
      </c>
      <c r="F276" s="82">
        <v>5.48</v>
      </c>
      <c r="G276" s="82">
        <v>5.38</v>
      </c>
      <c r="H276" s="82">
        <v>5.37</v>
      </c>
      <c r="I276" s="82">
        <v>0</v>
      </c>
      <c r="J276" s="82">
        <v>0</v>
      </c>
      <c r="K276" s="82">
        <v>0</v>
      </c>
      <c r="L276" s="82">
        <v>0</v>
      </c>
      <c r="M276" s="82">
        <v>0</v>
      </c>
      <c r="N276" s="82">
        <v>5.15</v>
      </c>
      <c r="O276" s="73"/>
      <c r="P276" s="73"/>
      <c r="Q276" s="73"/>
    </row>
    <row r="277" spans="2:17" ht="15.75">
      <c r="B277" s="54" t="s">
        <v>248</v>
      </c>
      <c r="C277" s="47"/>
      <c r="D277" s="52"/>
      <c r="E277" s="81">
        <v>4.0199999999999996</v>
      </c>
      <c r="F277" s="81">
        <v>5</v>
      </c>
      <c r="G277" s="81">
        <v>4.99</v>
      </c>
      <c r="H277" s="81">
        <v>5.01</v>
      </c>
      <c r="I277" s="81">
        <v>2.88</v>
      </c>
      <c r="J277" s="81">
        <v>2.88</v>
      </c>
      <c r="K277" s="81">
        <v>3.45</v>
      </c>
      <c r="L277" s="81">
        <v>2.99</v>
      </c>
      <c r="M277" s="81">
        <v>6.10</v>
      </c>
      <c r="N277" s="81">
        <v>0</v>
      </c>
      <c r="O277" s="72"/>
      <c r="P277" s="72"/>
      <c r="Q277" s="72"/>
    </row>
    <row r="278" spans="2:17" ht="15">
      <c r="B278" s="58" t="s">
        <v>249</v>
      </c>
      <c r="C278" s="56">
        <v>129</v>
      </c>
      <c r="D278" s="57" t="s">
        <v>21</v>
      </c>
      <c r="E278" s="82">
        <v>4.67</v>
      </c>
      <c r="F278" s="82">
        <v>4.99</v>
      </c>
      <c r="G278" s="82">
        <v>4.87</v>
      </c>
      <c r="H278" s="82">
        <v>5.0199999999999996</v>
      </c>
      <c r="I278" s="82">
        <v>2.54</v>
      </c>
      <c r="J278" s="82">
        <v>4.3099999999999996</v>
      </c>
      <c r="K278" s="82">
        <v>5.61</v>
      </c>
      <c r="L278" s="82"/>
      <c r="M278" s="82">
        <v>5.76</v>
      </c>
      <c r="N278" s="82">
        <v>0</v>
      </c>
      <c r="O278" s="73"/>
      <c r="P278" s="73"/>
      <c r="Q278" s="73"/>
    </row>
    <row r="279" spans="2:17" ht="15">
      <c r="B279" s="58" t="s">
        <v>250</v>
      </c>
      <c r="C279" s="56">
        <v>132</v>
      </c>
      <c r="D279" s="57" t="s">
        <v>21</v>
      </c>
      <c r="E279" s="82">
        <v>3.53</v>
      </c>
      <c r="F279" s="82">
        <v>4.95</v>
      </c>
      <c r="G279" s="82">
        <v>5.0199999999999996</v>
      </c>
      <c r="H279" s="82">
        <v>5.0199999999999996</v>
      </c>
      <c r="I279" s="82">
        <v>1.79</v>
      </c>
      <c r="J279" s="82">
        <v>2.76</v>
      </c>
      <c r="K279" s="82">
        <v>3.29</v>
      </c>
      <c r="L279" s="82"/>
      <c r="M279" s="82">
        <v>3.35</v>
      </c>
      <c r="N279" s="82">
        <v>0</v>
      </c>
      <c r="O279" s="73"/>
      <c r="P279" s="73"/>
      <c r="Q279" s="73"/>
    </row>
    <row r="280" spans="2:17" ht="15">
      <c r="B280" s="58" t="s">
        <v>445</v>
      </c>
      <c r="C280" s="56">
        <v>127</v>
      </c>
      <c r="D280" s="57" t="s">
        <v>458</v>
      </c>
      <c r="E280" s="82">
        <v>3.97</v>
      </c>
      <c r="F280" s="82">
        <v>5</v>
      </c>
      <c r="G280" s="82">
        <v>5</v>
      </c>
      <c r="H280" s="82">
        <v>5.01</v>
      </c>
      <c r="I280" s="82">
        <v>3.02</v>
      </c>
      <c r="J280" s="82">
        <v>2.69</v>
      </c>
      <c r="K280" s="82">
        <v>3.24</v>
      </c>
      <c r="L280" s="82">
        <v>2.99</v>
      </c>
      <c r="M280" s="82">
        <v>6.64</v>
      </c>
      <c r="N280" s="82">
        <v>0</v>
      </c>
      <c r="O280" s="73"/>
      <c r="P280" s="73"/>
      <c r="Q280" s="73"/>
    </row>
    <row r="281" spans="2:17" ht="15.75">
      <c r="B281" s="54" t="s">
        <v>251</v>
      </c>
      <c r="C281" s="47"/>
      <c r="D281" s="52"/>
      <c r="E281" s="81">
        <v>4.53</v>
      </c>
      <c r="F281" s="81">
        <v>5.04</v>
      </c>
      <c r="G281" s="81">
        <v>5</v>
      </c>
      <c r="H281" s="81">
        <v>4.51</v>
      </c>
      <c r="I281" s="81">
        <v>2.0699999999999998</v>
      </c>
      <c r="J281" s="81">
        <v>2.08</v>
      </c>
      <c r="K281" s="81">
        <v>2.42</v>
      </c>
      <c r="L281" s="81">
        <v>5.88</v>
      </c>
      <c r="M281" s="81">
        <v>3.69</v>
      </c>
      <c r="N281" s="81">
        <v>2.4500000000000002</v>
      </c>
      <c r="O281" s="72"/>
      <c r="P281" s="72"/>
      <c r="Q281" s="72"/>
    </row>
    <row r="282" spans="2:17" ht="15">
      <c r="B282" s="58" t="s">
        <v>418</v>
      </c>
      <c r="C282" s="56">
        <v>681</v>
      </c>
      <c r="D282" s="57" t="s">
        <v>416</v>
      </c>
      <c r="E282" s="82">
        <v>5.94</v>
      </c>
      <c r="F282" s="82">
        <v>6.05</v>
      </c>
      <c r="G282" s="82">
        <v>5.60</v>
      </c>
      <c r="H282" s="82">
        <v>6.77</v>
      </c>
      <c r="I282" s="82">
        <v>0</v>
      </c>
      <c r="J282" s="82">
        <v>3.51</v>
      </c>
      <c r="K282" s="82">
        <v>3.76</v>
      </c>
      <c r="L282" s="82">
        <v>0</v>
      </c>
      <c r="M282" s="82">
        <v>5.27</v>
      </c>
      <c r="N282" s="82">
        <v>0</v>
      </c>
      <c r="O282" s="73"/>
      <c r="P282" s="73"/>
      <c r="Q282" s="73"/>
    </row>
    <row r="283" spans="2:17" ht="15">
      <c r="B283" s="58" t="s">
        <v>415</v>
      </c>
      <c r="C283" s="56">
        <v>680</v>
      </c>
      <c r="D283" s="57" t="s">
        <v>416</v>
      </c>
      <c r="E283" s="82">
        <v>2.59</v>
      </c>
      <c r="F283" s="82">
        <v>5.38</v>
      </c>
      <c r="G283" s="82">
        <v>5.46</v>
      </c>
      <c r="H283" s="82">
        <v>2.96</v>
      </c>
      <c r="I283" s="82">
        <v>1.30</v>
      </c>
      <c r="J283" s="82">
        <v>0.89</v>
      </c>
      <c r="K283" s="82">
        <v>1.92</v>
      </c>
      <c r="L283" s="82">
        <v>2.56</v>
      </c>
      <c r="M283" s="82">
        <v>1.78</v>
      </c>
      <c r="N283" s="82">
        <v>2.19</v>
      </c>
      <c r="O283" s="73"/>
      <c r="P283" s="73"/>
      <c r="Q283" s="73"/>
    </row>
    <row r="284" spans="2:17" ht="15">
      <c r="B284" s="58" t="s">
        <v>252</v>
      </c>
      <c r="C284" s="56">
        <v>135</v>
      </c>
      <c r="D284" s="57" t="s">
        <v>513</v>
      </c>
      <c r="E284" s="82">
        <v>4.78</v>
      </c>
      <c r="F284" s="82">
        <v>4.96</v>
      </c>
      <c r="G284" s="82">
        <v>4.92</v>
      </c>
      <c r="H284" s="82">
        <v>4.24</v>
      </c>
      <c r="I284" s="82">
        <v>4.1399999999999997</v>
      </c>
      <c r="J284" s="82">
        <v>3.31</v>
      </c>
      <c r="K284" s="82">
        <v>0</v>
      </c>
      <c r="L284" s="82">
        <v>0</v>
      </c>
      <c r="M284" s="82">
        <v>0</v>
      </c>
      <c r="N284" s="82">
        <v>0</v>
      </c>
      <c r="O284" s="73"/>
      <c r="P284" s="73"/>
      <c r="Q284" s="73"/>
    </row>
    <row r="285" spans="2:17" ht="15">
      <c r="B285" s="58" t="s">
        <v>251</v>
      </c>
      <c r="C285" s="56">
        <v>136</v>
      </c>
      <c r="D285" s="57" t="s">
        <v>513</v>
      </c>
      <c r="E285" s="82">
        <v>5.1100000000000003</v>
      </c>
      <c r="F285" s="82">
        <v>5.13</v>
      </c>
      <c r="G285" s="82">
        <v>5.0999999999999996</v>
      </c>
      <c r="H285" s="82">
        <v>5.1100000000000003</v>
      </c>
      <c r="I285" s="82">
        <v>2.67</v>
      </c>
      <c r="J285" s="82">
        <v>0</v>
      </c>
      <c r="K285" s="82">
        <v>0</v>
      </c>
      <c r="L285" s="82">
        <v>0</v>
      </c>
      <c r="M285" s="82">
        <v>0</v>
      </c>
      <c r="N285" s="82">
        <v>0</v>
      </c>
      <c r="O285" s="73"/>
      <c r="P285" s="73"/>
      <c r="Q285" s="73"/>
    </row>
    <row r="286" spans="2:17" ht="15">
      <c r="B286" s="58" t="s">
        <v>254</v>
      </c>
      <c r="C286" s="56">
        <v>137</v>
      </c>
      <c r="D286" s="57" t="s">
        <v>21</v>
      </c>
      <c r="E286" s="82">
        <v>3.27</v>
      </c>
      <c r="F286" s="82">
        <v>4.28</v>
      </c>
      <c r="G286" s="82">
        <v>4.41</v>
      </c>
      <c r="H286" s="82">
        <v>3.5</v>
      </c>
      <c r="I286" s="82">
        <v>2.68</v>
      </c>
      <c r="J286" s="82">
        <v>2.1800000000000002</v>
      </c>
      <c r="K286" s="82">
        <v>2.31</v>
      </c>
      <c r="L286" s="82">
        <v>4.9400000000000004</v>
      </c>
      <c r="M286" s="82">
        <v>3.06</v>
      </c>
      <c r="N286" s="82">
        <v>2.54</v>
      </c>
      <c r="O286" s="73"/>
      <c r="P286" s="73"/>
      <c r="Q286" s="73"/>
    </row>
    <row r="287" spans="2:17" ht="15">
      <c r="B287" s="58" t="s">
        <v>253</v>
      </c>
      <c r="C287" s="56">
        <v>474</v>
      </c>
      <c r="D287" s="57" t="s">
        <v>460</v>
      </c>
      <c r="E287" s="82">
        <v>3.23</v>
      </c>
      <c r="F287" s="82">
        <v>4.6100000000000003</v>
      </c>
      <c r="G287" s="82">
        <v>4.01</v>
      </c>
      <c r="H287" s="82">
        <v>3.79</v>
      </c>
      <c r="I287" s="82">
        <v>1.45</v>
      </c>
      <c r="J287" s="82">
        <v>1.80</v>
      </c>
      <c r="K287" s="82">
        <v>1.72</v>
      </c>
      <c r="L287" s="82">
        <v>4.45</v>
      </c>
      <c r="M287" s="82">
        <v>5.63</v>
      </c>
      <c r="N287" s="82">
        <v>2.61</v>
      </c>
      <c r="O287" s="73"/>
      <c r="P287" s="73"/>
      <c r="Q287" s="73"/>
    </row>
    <row r="288" spans="2:17" ht="15.75">
      <c r="B288" s="54" t="s">
        <v>255</v>
      </c>
      <c r="C288" s="47"/>
      <c r="D288" s="52"/>
      <c r="E288" s="81">
        <v>4.53</v>
      </c>
      <c r="F288" s="81">
        <v>5.39</v>
      </c>
      <c r="G288" s="81">
        <v>5.27</v>
      </c>
      <c r="H288" s="81">
        <v>5.1100000000000003</v>
      </c>
      <c r="I288" s="81">
        <v>2.71</v>
      </c>
      <c r="J288" s="81">
        <v>1.65</v>
      </c>
      <c r="K288" s="81">
        <v>2.2000000000000002</v>
      </c>
      <c r="L288" s="81">
        <v>1.69</v>
      </c>
      <c r="M288" s="81">
        <v>1.62</v>
      </c>
      <c r="N288" s="81">
        <v>1.77</v>
      </c>
      <c r="O288" s="72"/>
      <c r="P288" s="72"/>
      <c r="Q288" s="72"/>
    </row>
    <row r="289" spans="2:17" ht="15">
      <c r="B289" s="58" t="s">
        <v>256</v>
      </c>
      <c r="C289" s="56">
        <v>281</v>
      </c>
      <c r="D289" s="57" t="s">
        <v>458</v>
      </c>
      <c r="E289" s="82">
        <v>4.20</v>
      </c>
      <c r="F289" s="82">
        <v>5.22</v>
      </c>
      <c r="G289" s="82">
        <v>5.18</v>
      </c>
      <c r="H289" s="82">
        <v>5.18</v>
      </c>
      <c r="I289" s="82">
        <v>2.71</v>
      </c>
      <c r="J289" s="82">
        <v>1.65</v>
      </c>
      <c r="K289" s="82">
        <v>2.2000000000000002</v>
      </c>
      <c r="L289" s="82">
        <v>1.69</v>
      </c>
      <c r="M289" s="82">
        <v>1.62</v>
      </c>
      <c r="N289" s="82">
        <v>1.69</v>
      </c>
      <c r="O289" s="73"/>
      <c r="P289" s="73"/>
      <c r="Q289" s="73"/>
    </row>
    <row r="290" spans="2:17" ht="15">
      <c r="B290" s="58" t="s">
        <v>258</v>
      </c>
      <c r="C290" s="56">
        <v>489</v>
      </c>
      <c r="D290" s="57" t="s">
        <v>459</v>
      </c>
      <c r="E290" s="82">
        <v>5.52</v>
      </c>
      <c r="F290" s="82">
        <v>5.98</v>
      </c>
      <c r="G290" s="82">
        <v>5.75</v>
      </c>
      <c r="H290" s="82">
        <v>4.4400000000000004</v>
      </c>
      <c r="I290" s="82">
        <v>0</v>
      </c>
      <c r="J290" s="82">
        <v>0</v>
      </c>
      <c r="K290" s="82">
        <v>0</v>
      </c>
      <c r="L290" s="82">
        <v>0</v>
      </c>
      <c r="M290" s="82">
        <v>0</v>
      </c>
      <c r="N290" s="82">
        <v>0</v>
      </c>
      <c r="O290" s="73"/>
      <c r="P290" s="73"/>
      <c r="Q290" s="73"/>
    </row>
    <row r="291" spans="2:17" ht="15">
      <c r="B291" s="58" t="s">
        <v>257</v>
      </c>
      <c r="C291" s="56">
        <v>282</v>
      </c>
      <c r="D291" s="57" t="s">
        <v>458</v>
      </c>
      <c r="E291" s="82">
        <v>5.36</v>
      </c>
      <c r="F291" s="82">
        <v>5.54</v>
      </c>
      <c r="G291" s="82">
        <v>5.33</v>
      </c>
      <c r="H291" s="82">
        <v>5.25</v>
      </c>
      <c r="I291" s="82">
        <v>0</v>
      </c>
      <c r="J291" s="82">
        <v>0</v>
      </c>
      <c r="K291" s="82">
        <v>0</v>
      </c>
      <c r="L291" s="82">
        <v>0</v>
      </c>
      <c r="M291" s="82">
        <v>0</v>
      </c>
      <c r="N291" s="82">
        <v>3.67</v>
      </c>
      <c r="O291" s="73"/>
      <c r="P291" s="73"/>
      <c r="Q291" s="73"/>
    </row>
    <row r="292" spans="2:17" ht="15.75">
      <c r="B292" s="54" t="s">
        <v>259</v>
      </c>
      <c r="C292" s="47"/>
      <c r="D292" s="52"/>
      <c r="E292" s="81">
        <v>4.16</v>
      </c>
      <c r="F292" s="81">
        <v>5.31</v>
      </c>
      <c r="G292" s="81">
        <v>4.99</v>
      </c>
      <c r="H292" s="81">
        <v>4.6900000000000004</v>
      </c>
      <c r="I292" s="81">
        <v>0.60</v>
      </c>
      <c r="J292" s="81">
        <v>2.2000000000000002</v>
      </c>
      <c r="K292" s="81">
        <v>1.1000000000000001</v>
      </c>
      <c r="L292" s="81">
        <v>1.34</v>
      </c>
      <c r="M292" s="81">
        <v>2.12</v>
      </c>
      <c r="N292" s="81">
        <v>3.81</v>
      </c>
      <c r="O292" s="72"/>
      <c r="P292" s="72"/>
      <c r="Q292" s="72"/>
    </row>
    <row r="293" spans="2:17" ht="15">
      <c r="B293" s="58" t="s">
        <v>260</v>
      </c>
      <c r="C293" s="56">
        <v>325</v>
      </c>
      <c r="D293" s="57" t="s">
        <v>513</v>
      </c>
      <c r="E293" s="82">
        <v>5.25</v>
      </c>
      <c r="F293" s="82">
        <v>5.25</v>
      </c>
      <c r="G293" s="82">
        <v>5.08</v>
      </c>
      <c r="H293" s="82">
        <v>5.70</v>
      </c>
      <c r="I293" s="82">
        <v>0</v>
      </c>
      <c r="J293" s="82">
        <v>4.47</v>
      </c>
      <c r="K293" s="82">
        <v>5.49</v>
      </c>
      <c r="L293" s="82">
        <v>5.51</v>
      </c>
      <c r="M293" s="82">
        <v>5.68</v>
      </c>
      <c r="N293" s="82">
        <v>5.31</v>
      </c>
      <c r="O293" s="73"/>
      <c r="P293" s="73"/>
      <c r="Q293" s="73"/>
    </row>
    <row r="294" spans="2:17" ht="15">
      <c r="B294" s="58" t="s">
        <v>267</v>
      </c>
      <c r="C294" s="56">
        <v>329</v>
      </c>
      <c r="D294" s="57" t="s">
        <v>21</v>
      </c>
      <c r="E294" s="82">
        <v>5.45</v>
      </c>
      <c r="F294" s="82">
        <v>5.07</v>
      </c>
      <c r="G294" s="82">
        <v>5.0599999999999996</v>
      </c>
      <c r="H294" s="82">
        <v>5.05</v>
      </c>
      <c r="I294" s="82">
        <v>0</v>
      </c>
      <c r="J294" s="82">
        <v>0</v>
      </c>
      <c r="K294" s="82">
        <v>65.5</v>
      </c>
      <c r="L294" s="82">
        <v>0</v>
      </c>
      <c r="M294" s="82">
        <v>0</v>
      </c>
      <c r="N294" s="82">
        <v>0</v>
      </c>
      <c r="O294" s="73"/>
      <c r="P294" s="73"/>
      <c r="Q294" s="73"/>
    </row>
    <row r="295" spans="2:17" ht="15">
      <c r="B295" s="58" t="s">
        <v>268</v>
      </c>
      <c r="C295" s="56">
        <v>330</v>
      </c>
      <c r="D295" s="57" t="s">
        <v>21</v>
      </c>
      <c r="E295" s="82">
        <v>2.85</v>
      </c>
      <c r="F295" s="82">
        <v>4.80</v>
      </c>
      <c r="G295" s="82">
        <v>5.92</v>
      </c>
      <c r="H295" s="82">
        <v>2.17</v>
      </c>
      <c r="I295" s="82">
        <v>3.13</v>
      </c>
      <c r="J295" s="82">
        <v>5.13</v>
      </c>
      <c r="K295" s="82">
        <v>1.06</v>
      </c>
      <c r="L295" s="82">
        <v>1.30</v>
      </c>
      <c r="M295" s="82">
        <v>2.4500000000000002</v>
      </c>
      <c r="N295" s="82">
        <v>2.75</v>
      </c>
      <c r="O295" s="73"/>
      <c r="P295" s="73"/>
      <c r="Q295" s="73"/>
    </row>
    <row r="296" spans="2:17" ht="15">
      <c r="B296" s="58" t="s">
        <v>261</v>
      </c>
      <c r="C296" s="56">
        <v>326</v>
      </c>
      <c r="D296" s="57" t="s">
        <v>458</v>
      </c>
      <c r="E296" s="82">
        <v>5.32</v>
      </c>
      <c r="F296" s="82">
        <v>5.40</v>
      </c>
      <c r="G296" s="82">
        <v>5.35</v>
      </c>
      <c r="H296" s="82">
        <v>5.19</v>
      </c>
      <c r="I296" s="82">
        <v>0</v>
      </c>
      <c r="J296" s="82">
        <v>0</v>
      </c>
      <c r="K296" s="82">
        <v>0</v>
      </c>
      <c r="L296" s="82">
        <v>0</v>
      </c>
      <c r="M296" s="82">
        <v>0</v>
      </c>
      <c r="N296" s="82">
        <v>5</v>
      </c>
      <c r="O296" s="73"/>
      <c r="P296" s="73"/>
      <c r="Q296" s="73"/>
    </row>
    <row r="297" spans="2:17" ht="15">
      <c r="B297" s="58" t="s">
        <v>269</v>
      </c>
      <c r="C297" s="56">
        <v>331</v>
      </c>
      <c r="D297" s="57" t="s">
        <v>21</v>
      </c>
      <c r="E297" s="82">
        <v>5</v>
      </c>
      <c r="F297" s="82">
        <v>5</v>
      </c>
      <c r="G297" s="82">
        <v>5</v>
      </c>
      <c r="H297" s="82">
        <v>5</v>
      </c>
      <c r="I297" s="82"/>
      <c r="J297" s="82"/>
      <c r="K297" s="82"/>
      <c r="L297" s="82"/>
      <c r="M297" s="82"/>
      <c r="N297" s="82"/>
      <c r="O297" s="73"/>
      <c r="P297" s="73"/>
      <c r="Q297" s="73"/>
    </row>
    <row r="298" spans="2:17" ht="15">
      <c r="B298" s="58" t="s">
        <v>263</v>
      </c>
      <c r="C298" s="56">
        <v>332</v>
      </c>
      <c r="D298" s="57" t="s">
        <v>460</v>
      </c>
      <c r="E298" s="82">
        <v>5.42</v>
      </c>
      <c r="F298" s="82">
        <v>10.33</v>
      </c>
      <c r="G298" s="82">
        <v>4</v>
      </c>
      <c r="H298" s="82">
        <v>3.51</v>
      </c>
      <c r="I298" s="82">
        <v>0</v>
      </c>
      <c r="J298" s="82">
        <v>0</v>
      </c>
      <c r="K298" s="82">
        <v>0</v>
      </c>
      <c r="L298" s="82">
        <v>0</v>
      </c>
      <c r="M298" s="82">
        <v>0</v>
      </c>
      <c r="N298" s="82">
        <v>0</v>
      </c>
      <c r="O298" s="73"/>
      <c r="P298" s="73"/>
      <c r="Q298" s="73"/>
    </row>
    <row r="299" spans="2:17" ht="15">
      <c r="B299" s="58" t="s">
        <v>270</v>
      </c>
      <c r="C299" s="56">
        <v>333</v>
      </c>
      <c r="D299" s="57" t="s">
        <v>21</v>
      </c>
      <c r="E299" s="82">
        <v>5.40</v>
      </c>
      <c r="F299" s="82">
        <v>5</v>
      </c>
      <c r="G299" s="82">
        <v>4.72</v>
      </c>
      <c r="H299" s="82">
        <v>7.89</v>
      </c>
      <c r="I299" s="82">
        <v>0</v>
      </c>
      <c r="J299" s="82">
        <v>0</v>
      </c>
      <c r="K299" s="82">
        <v>0</v>
      </c>
      <c r="L299" s="82">
        <v>0</v>
      </c>
      <c r="M299" s="82">
        <v>0</v>
      </c>
      <c r="N299" s="82">
        <v>0</v>
      </c>
      <c r="O299" s="73"/>
      <c r="P299" s="73"/>
      <c r="Q299" s="73"/>
    </row>
    <row r="300" spans="2:17" ht="15">
      <c r="B300" s="58" t="s">
        <v>262</v>
      </c>
      <c r="C300" s="56">
        <v>334</v>
      </c>
      <c r="D300" s="57" t="s">
        <v>458</v>
      </c>
      <c r="E300" s="82">
        <v>5.27</v>
      </c>
      <c r="F300" s="82">
        <v>5.35</v>
      </c>
      <c r="G300" s="82">
        <v>5.19</v>
      </c>
      <c r="H300" s="82">
        <v>5.20</v>
      </c>
      <c r="I300" s="82">
        <v>0</v>
      </c>
      <c r="J300" s="82">
        <v>8.44</v>
      </c>
      <c r="K300" s="82">
        <v>0</v>
      </c>
      <c r="L300" s="82">
        <v>0</v>
      </c>
      <c r="M300" s="82">
        <v>5</v>
      </c>
      <c r="N300" s="82">
        <v>5.09</v>
      </c>
      <c r="O300" s="73"/>
      <c r="P300" s="73"/>
      <c r="Q300" s="73"/>
    </row>
    <row r="301" spans="2:17" ht="15">
      <c r="B301" s="58" t="s">
        <v>114</v>
      </c>
      <c r="C301" s="56">
        <v>335</v>
      </c>
      <c r="D301" s="57" t="s">
        <v>21</v>
      </c>
      <c r="E301" s="82">
        <v>1.61</v>
      </c>
      <c r="F301" s="82">
        <v>5.16</v>
      </c>
      <c r="G301" s="82">
        <v>5.04</v>
      </c>
      <c r="H301" s="82">
        <v>2.89</v>
      </c>
      <c r="I301" s="82">
        <v>0.64</v>
      </c>
      <c r="J301" s="82">
        <v>0.74</v>
      </c>
      <c r="K301" s="82">
        <v>0.63</v>
      </c>
      <c r="L301" s="82">
        <v>1.05</v>
      </c>
      <c r="M301" s="82">
        <v>0</v>
      </c>
      <c r="N301" s="82">
        <v>0</v>
      </c>
      <c r="O301" s="73"/>
      <c r="P301" s="73"/>
      <c r="Q301" s="73"/>
    </row>
    <row r="302" spans="2:17" ht="15">
      <c r="B302" s="58" t="s">
        <v>271</v>
      </c>
      <c r="C302" s="56">
        <v>336</v>
      </c>
      <c r="D302" s="57" t="s">
        <v>21</v>
      </c>
      <c r="E302" s="82">
        <v>5</v>
      </c>
      <c r="F302" s="82">
        <v>5</v>
      </c>
      <c r="G302" s="82">
        <v>5</v>
      </c>
      <c r="H302" s="82">
        <v>5</v>
      </c>
      <c r="I302" s="82">
        <v>0</v>
      </c>
      <c r="J302" s="82">
        <v>0</v>
      </c>
      <c r="K302" s="82">
        <v>0</v>
      </c>
      <c r="L302" s="82">
        <v>0</v>
      </c>
      <c r="M302" s="82">
        <v>0</v>
      </c>
      <c r="N302" s="82">
        <v>5</v>
      </c>
      <c r="O302" s="73"/>
      <c r="P302" s="73"/>
      <c r="Q302" s="73"/>
    </row>
    <row r="303" spans="2:17" ht="15">
      <c r="B303" s="58" t="s">
        <v>272</v>
      </c>
      <c r="C303" s="56">
        <v>337</v>
      </c>
      <c r="D303" s="57" t="s">
        <v>21</v>
      </c>
      <c r="E303" s="82">
        <v>5.01</v>
      </c>
      <c r="F303" s="82">
        <v>5</v>
      </c>
      <c r="G303" s="82">
        <v>5</v>
      </c>
      <c r="H303" s="82">
        <v>5</v>
      </c>
      <c r="I303" s="82">
        <v>0</v>
      </c>
      <c r="J303" s="82">
        <v>0</v>
      </c>
      <c r="K303" s="82">
        <v>0</v>
      </c>
      <c r="L303" s="82">
        <v>0</v>
      </c>
      <c r="M303" s="82">
        <v>0</v>
      </c>
      <c r="N303" s="82">
        <v>5.1100000000000003</v>
      </c>
      <c r="O303" s="73"/>
      <c r="P303" s="73"/>
      <c r="Q303" s="73"/>
    </row>
    <row r="304" spans="2:17" ht="15">
      <c r="B304" s="58" t="s">
        <v>266</v>
      </c>
      <c r="C304" s="56">
        <v>844</v>
      </c>
      <c r="D304" s="57" t="s">
        <v>18</v>
      </c>
      <c r="E304" s="82">
        <v>5.1100000000000003</v>
      </c>
      <c r="F304" s="82">
        <v>5.26</v>
      </c>
      <c r="G304" s="82">
        <v>5.05</v>
      </c>
      <c r="H304" s="82">
        <v>5.03</v>
      </c>
      <c r="I304" s="82">
        <v>0</v>
      </c>
      <c r="J304" s="82">
        <v>0</v>
      </c>
      <c r="K304" s="82">
        <v>0</v>
      </c>
      <c r="L304" s="82">
        <v>0</v>
      </c>
      <c r="M304" s="82">
        <v>0</v>
      </c>
      <c r="N304" s="82">
        <v>0</v>
      </c>
      <c r="O304" s="73"/>
      <c r="P304" s="73"/>
      <c r="Q304" s="73"/>
    </row>
    <row r="305" spans="2:17" ht="15">
      <c r="B305" s="58" t="s">
        <v>264</v>
      </c>
      <c r="C305" s="56">
        <v>340</v>
      </c>
      <c r="D305" s="57" t="s">
        <v>460</v>
      </c>
      <c r="E305" s="82">
        <v>5.32</v>
      </c>
      <c r="F305" s="82">
        <v>5.27</v>
      </c>
      <c r="G305" s="82">
        <v>5.26</v>
      </c>
      <c r="H305" s="82">
        <v>5.30</v>
      </c>
      <c r="I305" s="82">
        <v>0</v>
      </c>
      <c r="J305" s="82">
        <v>6.82</v>
      </c>
      <c r="K305" s="82">
        <v>0</v>
      </c>
      <c r="L305" s="82">
        <v>0</v>
      </c>
      <c r="M305" s="82">
        <v>5</v>
      </c>
      <c r="N305" s="82">
        <v>5.13</v>
      </c>
      <c r="O305" s="73"/>
      <c r="P305" s="73"/>
      <c r="Q305" s="73"/>
    </row>
    <row r="306" spans="2:17" ht="15">
      <c r="B306" s="58" t="s">
        <v>265</v>
      </c>
      <c r="C306" s="56">
        <v>341</v>
      </c>
      <c r="D306" s="57" t="s">
        <v>460</v>
      </c>
      <c r="E306" s="82">
        <v>1.19</v>
      </c>
      <c r="F306" s="82">
        <v>3.62</v>
      </c>
      <c r="G306" s="82">
        <v>3.75</v>
      </c>
      <c r="H306" s="82">
        <v>2.96</v>
      </c>
      <c r="I306" s="82">
        <v>0.10</v>
      </c>
      <c r="J306" s="82">
        <v>0</v>
      </c>
      <c r="K306" s="82">
        <v>0</v>
      </c>
      <c r="L306" s="82">
        <v>0</v>
      </c>
      <c r="M306" s="82">
        <v>0</v>
      </c>
      <c r="N306" s="82">
        <v>0</v>
      </c>
      <c r="O306" s="73"/>
      <c r="P306" s="73"/>
      <c r="Q306" s="73"/>
    </row>
    <row r="307" spans="2:17" ht="15.75">
      <c r="B307" s="54" t="s">
        <v>273</v>
      </c>
      <c r="C307" s="47"/>
      <c r="D307" s="52"/>
      <c r="E307" s="81">
        <v>4.87</v>
      </c>
      <c r="F307" s="81">
        <v>5.07</v>
      </c>
      <c r="G307" s="81">
        <v>5.01</v>
      </c>
      <c r="H307" s="81">
        <v>4.4400000000000004</v>
      </c>
      <c r="I307" s="81">
        <v>2.34</v>
      </c>
      <c r="J307" s="81">
        <v>3.64</v>
      </c>
      <c r="K307" s="81">
        <v>4.9000000000000004</v>
      </c>
      <c r="L307" s="81">
        <v>6.75</v>
      </c>
      <c r="M307" s="81">
        <v>4.96</v>
      </c>
      <c r="N307" s="81">
        <v>5.36</v>
      </c>
      <c r="O307" s="72"/>
      <c r="P307" s="72"/>
      <c r="Q307" s="72"/>
    </row>
    <row r="308" spans="2:17" ht="15">
      <c r="B308" s="58" t="s">
        <v>285</v>
      </c>
      <c r="C308" s="56">
        <v>267</v>
      </c>
      <c r="D308" s="57" t="s">
        <v>21</v>
      </c>
      <c r="E308" s="82">
        <v>2.68</v>
      </c>
      <c r="F308" s="82">
        <v>3.28</v>
      </c>
      <c r="G308" s="82">
        <v>2.93</v>
      </c>
      <c r="H308" s="82">
        <v>5.24</v>
      </c>
      <c r="I308" s="82">
        <v>0</v>
      </c>
      <c r="J308" s="82">
        <v>0</v>
      </c>
      <c r="K308" s="82">
        <v>1.71</v>
      </c>
      <c r="L308" s="82">
        <v>0</v>
      </c>
      <c r="M308" s="82">
        <v>1.29</v>
      </c>
      <c r="N308" s="82">
        <v>0</v>
      </c>
      <c r="O308" s="73"/>
      <c r="P308" s="73"/>
      <c r="Q308" s="73"/>
    </row>
    <row r="309" spans="2:17" ht="15">
      <c r="B309" s="58" t="s">
        <v>286</v>
      </c>
      <c r="C309" s="56">
        <v>268</v>
      </c>
      <c r="D309" s="57" t="s">
        <v>21</v>
      </c>
      <c r="E309" s="82">
        <v>3.60</v>
      </c>
      <c r="F309" s="82">
        <v>4.22</v>
      </c>
      <c r="G309" s="82">
        <v>3.35</v>
      </c>
      <c r="H309" s="82">
        <v>3.40</v>
      </c>
      <c r="I309" s="82">
        <v>0</v>
      </c>
      <c r="J309" s="82">
        <v>0.78</v>
      </c>
      <c r="K309" s="82">
        <v>0</v>
      </c>
      <c r="L309" s="82">
        <v>0</v>
      </c>
      <c r="M309" s="82">
        <v>0</v>
      </c>
      <c r="N309" s="82">
        <v>0</v>
      </c>
      <c r="O309" s="73"/>
      <c r="P309" s="73"/>
      <c r="Q309" s="73"/>
    </row>
    <row r="310" spans="2:17" ht="15">
      <c r="B310" s="58" t="s">
        <v>278</v>
      </c>
      <c r="C310" s="56">
        <v>266</v>
      </c>
      <c r="D310" s="57" t="s">
        <v>454</v>
      </c>
      <c r="E310" s="82">
        <v>3.85</v>
      </c>
      <c r="F310" s="82">
        <v>5.43</v>
      </c>
      <c r="G310" s="82">
        <v>5.39</v>
      </c>
      <c r="H310" s="82">
        <v>3.08</v>
      </c>
      <c r="I310" s="82">
        <v>0</v>
      </c>
      <c r="J310" s="82">
        <v>0</v>
      </c>
      <c r="K310" s="82">
        <v>0</v>
      </c>
      <c r="L310" s="82">
        <v>0</v>
      </c>
      <c r="M310" s="82">
        <v>4.1900000000000004</v>
      </c>
      <c r="N310" s="82">
        <v>4.95</v>
      </c>
      <c r="O310" s="73"/>
      <c r="P310" s="73"/>
      <c r="Q310" s="73"/>
    </row>
    <row r="311" spans="2:17" ht="15">
      <c r="B311" s="58" t="s">
        <v>279</v>
      </c>
      <c r="C311" s="56">
        <v>488</v>
      </c>
      <c r="D311" s="57" t="s">
        <v>454</v>
      </c>
      <c r="E311" s="82">
        <v>5.09</v>
      </c>
      <c r="F311" s="82">
        <v>5.03</v>
      </c>
      <c r="G311" s="82">
        <v>5.12</v>
      </c>
      <c r="H311" s="82">
        <v>5.13</v>
      </c>
      <c r="I311" s="82">
        <v>0</v>
      </c>
      <c r="J311" s="82">
        <v>0</v>
      </c>
      <c r="K311" s="82">
        <v>0</v>
      </c>
      <c r="L311" s="82">
        <v>0</v>
      </c>
      <c r="M311" s="82">
        <v>0</v>
      </c>
      <c r="N311" s="82">
        <v>5.21</v>
      </c>
      <c r="O311" s="73"/>
      <c r="P311" s="73"/>
      <c r="Q311" s="73"/>
    </row>
    <row r="312" spans="2:17" ht="15">
      <c r="B312" s="58" t="s">
        <v>274</v>
      </c>
      <c r="C312" s="56">
        <v>261</v>
      </c>
      <c r="D312" s="57" t="s">
        <v>512</v>
      </c>
      <c r="E312" s="82">
        <v>5.57</v>
      </c>
      <c r="F312" s="82">
        <v>5.80</v>
      </c>
      <c r="G312" s="82">
        <v>5.22</v>
      </c>
      <c r="H312" s="82">
        <v>5.93</v>
      </c>
      <c r="I312" s="82">
        <v>5.01</v>
      </c>
      <c r="J312" s="82">
        <v>4.2300000000000004</v>
      </c>
      <c r="K312" s="82">
        <v>5.60</v>
      </c>
      <c r="L312" s="82">
        <v>5.90</v>
      </c>
      <c r="M312" s="82">
        <v>6.71</v>
      </c>
      <c r="N312" s="82">
        <v>6.22</v>
      </c>
      <c r="O312" s="73"/>
      <c r="P312" s="73"/>
      <c r="Q312" s="73"/>
    </row>
    <row r="313" spans="2:17" ht="15">
      <c r="B313" s="58" t="s">
        <v>281</v>
      </c>
      <c r="C313" s="56">
        <v>269</v>
      </c>
      <c r="D313" s="57" t="s">
        <v>460</v>
      </c>
      <c r="E313" s="82">
        <v>3.52</v>
      </c>
      <c r="F313" s="82">
        <v>5.27</v>
      </c>
      <c r="G313" s="82">
        <v>5.15</v>
      </c>
      <c r="H313" s="82">
        <v>1.94</v>
      </c>
      <c r="I313" s="82">
        <v>0</v>
      </c>
      <c r="J313" s="82">
        <v>0</v>
      </c>
      <c r="K313" s="82">
        <v>0</v>
      </c>
      <c r="L313" s="82">
        <v>0</v>
      </c>
      <c r="M313" s="82">
        <v>1.86</v>
      </c>
      <c r="N313" s="82">
        <v>5.28</v>
      </c>
      <c r="O313" s="73"/>
      <c r="P313" s="73"/>
      <c r="Q313" s="73"/>
    </row>
    <row r="314" spans="2:17" ht="15">
      <c r="B314" s="58" t="s">
        <v>527</v>
      </c>
      <c r="C314" s="56">
        <v>827</v>
      </c>
      <c r="D314" s="57" t="s">
        <v>9</v>
      </c>
      <c r="E314" s="82">
        <v>5.66</v>
      </c>
      <c r="F314" s="82"/>
      <c r="G314" s="82"/>
      <c r="H314" s="82"/>
      <c r="I314" s="82"/>
      <c r="J314" s="82"/>
      <c r="K314" s="82"/>
      <c r="L314" s="82"/>
      <c r="M314" s="82">
        <v>5.79</v>
      </c>
      <c r="N314" s="82">
        <v>5.56</v>
      </c>
      <c r="O314" s="73"/>
      <c r="P314" s="73"/>
      <c r="Q314" s="73"/>
    </row>
    <row r="315" spans="2:17" ht="15">
      <c r="B315" s="58" t="s">
        <v>282</v>
      </c>
      <c r="C315" s="56">
        <v>403</v>
      </c>
      <c r="D315" s="57" t="s">
        <v>18</v>
      </c>
      <c r="E315" s="82">
        <v>3.69</v>
      </c>
      <c r="F315" s="82">
        <v>3.97</v>
      </c>
      <c r="G315" s="82">
        <v>4.0999999999999996</v>
      </c>
      <c r="H315" s="82">
        <v>2.96</v>
      </c>
      <c r="I315" s="82">
        <v>0</v>
      </c>
      <c r="J315" s="82">
        <v>0</v>
      </c>
      <c r="K315" s="82">
        <v>0</v>
      </c>
      <c r="L315" s="82">
        <v>0</v>
      </c>
      <c r="M315" s="82">
        <v>0</v>
      </c>
      <c r="N315" s="82">
        <v>0</v>
      </c>
      <c r="O315" s="73"/>
      <c r="P315" s="73"/>
      <c r="Q315" s="73"/>
    </row>
    <row r="316" spans="2:17" ht="15">
      <c r="B316" s="58" t="s">
        <v>526</v>
      </c>
      <c r="C316" s="56">
        <v>825</v>
      </c>
      <c r="D316" s="57" t="s">
        <v>9</v>
      </c>
      <c r="E316" s="82">
        <v>6.65</v>
      </c>
      <c r="F316" s="82"/>
      <c r="G316" s="82"/>
      <c r="H316" s="82">
        <v>5.96</v>
      </c>
      <c r="I316" s="82">
        <v>0</v>
      </c>
      <c r="J316" s="82">
        <v>6.42</v>
      </c>
      <c r="K316" s="82">
        <v>5.94</v>
      </c>
      <c r="L316" s="82">
        <v>6.18</v>
      </c>
      <c r="M316" s="82">
        <v>7.17</v>
      </c>
      <c r="N316" s="82">
        <v>7.15</v>
      </c>
      <c r="O316" s="73"/>
      <c r="P316" s="73"/>
      <c r="Q316" s="73"/>
    </row>
    <row r="317" spans="2:17" ht="15">
      <c r="B317" s="58" t="s">
        <v>481</v>
      </c>
      <c r="C317" s="56">
        <v>817</v>
      </c>
      <c r="D317" s="57" t="s">
        <v>9</v>
      </c>
      <c r="E317" s="82">
        <v>5.26</v>
      </c>
      <c r="F317" s="82">
        <v>5.03</v>
      </c>
      <c r="G317" s="82">
        <v>5.03</v>
      </c>
      <c r="H317" s="82">
        <v>5.0199999999999996</v>
      </c>
      <c r="I317" s="82">
        <v>0</v>
      </c>
      <c r="J317" s="82">
        <v>5.17</v>
      </c>
      <c r="K317" s="82">
        <v>5.0599999999999996</v>
      </c>
      <c r="L317" s="82">
        <v>0</v>
      </c>
      <c r="M317" s="82">
        <v>4.87</v>
      </c>
      <c r="N317" s="82">
        <v>5.12</v>
      </c>
      <c r="O317" s="73"/>
      <c r="P317" s="73"/>
      <c r="Q317" s="73"/>
    </row>
    <row r="318" spans="2:17" ht="15">
      <c r="B318" s="58" t="s">
        <v>287</v>
      </c>
      <c r="C318" s="56">
        <v>271</v>
      </c>
      <c r="D318" s="57" t="s">
        <v>21</v>
      </c>
      <c r="E318" s="82">
        <v>5.04</v>
      </c>
      <c r="F318" s="82">
        <v>5.03</v>
      </c>
      <c r="G318" s="82">
        <v>5.04</v>
      </c>
      <c r="H318" s="82">
        <v>5.05</v>
      </c>
      <c r="I318" s="82">
        <v>0</v>
      </c>
      <c r="J318" s="82">
        <v>0</v>
      </c>
      <c r="K318" s="82">
        <v>0</v>
      </c>
      <c r="L318" s="82">
        <v>0</v>
      </c>
      <c r="M318" s="82">
        <v>0</v>
      </c>
      <c r="N318" s="82">
        <v>0</v>
      </c>
      <c r="O318" s="73"/>
      <c r="P318" s="73"/>
      <c r="Q318" s="73"/>
    </row>
    <row r="319" spans="2:17" ht="15">
      <c r="B319" s="58" t="s">
        <v>288</v>
      </c>
      <c r="C319" s="56">
        <v>272</v>
      </c>
      <c r="D319" s="57" t="s">
        <v>21</v>
      </c>
      <c r="E319" s="82">
        <v>4.8600000000000003</v>
      </c>
      <c r="F319" s="82">
        <v>5.13</v>
      </c>
      <c r="G319" s="82">
        <v>4.8899999999999997</v>
      </c>
      <c r="H319" s="82">
        <v>4.3899999999999997</v>
      </c>
      <c r="I319" s="82">
        <v>0</v>
      </c>
      <c r="J319" s="82">
        <v>0</v>
      </c>
      <c r="K319" s="82">
        <v>0</v>
      </c>
      <c r="L319" s="82">
        <v>0</v>
      </c>
      <c r="M319" s="82">
        <v>0</v>
      </c>
      <c r="N319" s="82">
        <v>0</v>
      </c>
      <c r="O319" s="73"/>
      <c r="P319" s="73"/>
      <c r="Q319" s="73"/>
    </row>
    <row r="320" spans="2:17" ht="15">
      <c r="B320" s="58" t="s">
        <v>482</v>
      </c>
      <c r="C320" s="56">
        <v>702</v>
      </c>
      <c r="D320" s="57" t="s">
        <v>515</v>
      </c>
      <c r="E320" s="82">
        <v>4.0999999999999996</v>
      </c>
      <c r="F320" s="82">
        <v>4.1900000000000004</v>
      </c>
      <c r="G320" s="82">
        <v>4.05</v>
      </c>
      <c r="H320" s="82">
        <v>4.0599999999999996</v>
      </c>
      <c r="I320" s="82">
        <v>4.25</v>
      </c>
      <c r="J320" s="82">
        <v>4.13</v>
      </c>
      <c r="K320" s="82">
        <v>4.32</v>
      </c>
      <c r="L320" s="82">
        <v>4.07</v>
      </c>
      <c r="M320" s="82">
        <v>4.13</v>
      </c>
      <c r="N320" s="82">
        <v>4</v>
      </c>
      <c r="O320" s="73"/>
      <c r="P320" s="73"/>
      <c r="Q320" s="73"/>
    </row>
    <row r="321" spans="2:17" ht="15">
      <c r="B321" s="58" t="s">
        <v>276</v>
      </c>
      <c r="C321" s="56">
        <v>265</v>
      </c>
      <c r="D321" s="57" t="s">
        <v>513</v>
      </c>
      <c r="E321" s="82">
        <v>4.6900000000000004</v>
      </c>
      <c r="F321" s="82">
        <v>5.04</v>
      </c>
      <c r="G321" s="82">
        <v>4.99</v>
      </c>
      <c r="H321" s="82">
        <v>3.92</v>
      </c>
      <c r="I321" s="82">
        <v>4.26</v>
      </c>
      <c r="J321" s="82">
        <v>3.14</v>
      </c>
      <c r="K321" s="82">
        <v>5.35</v>
      </c>
      <c r="L321" s="82">
        <v>5.26</v>
      </c>
      <c r="M321" s="82">
        <v>5.51</v>
      </c>
      <c r="N321" s="82">
        <v>4.43</v>
      </c>
      <c r="O321" s="73"/>
      <c r="P321" s="73"/>
      <c r="Q321" s="73"/>
    </row>
    <row r="322" spans="2:17" ht="15">
      <c r="B322" s="58" t="s">
        <v>283</v>
      </c>
      <c r="C322" s="56">
        <v>431</v>
      </c>
      <c r="D322" s="57" t="s">
        <v>18</v>
      </c>
      <c r="E322" s="82">
        <v>5.01</v>
      </c>
      <c r="F322" s="82">
        <v>5</v>
      </c>
      <c r="G322" s="82">
        <v>5</v>
      </c>
      <c r="H322" s="82">
        <v>5.01</v>
      </c>
      <c r="I322" s="82">
        <v>0</v>
      </c>
      <c r="J322" s="82">
        <v>0</v>
      </c>
      <c r="K322" s="82">
        <v>0</v>
      </c>
      <c r="L322" s="82">
        <v>5.03</v>
      </c>
      <c r="M322" s="82">
        <v>5.03</v>
      </c>
      <c r="N322" s="82">
        <v>5.01</v>
      </c>
      <c r="O322" s="73"/>
      <c r="P322" s="73"/>
      <c r="Q322" s="73"/>
    </row>
    <row r="323" spans="2:17" ht="15">
      <c r="B323" s="58" t="s">
        <v>289</v>
      </c>
      <c r="C323" s="56">
        <v>274</v>
      </c>
      <c r="D323" s="57" t="s">
        <v>21</v>
      </c>
      <c r="E323" s="82">
        <v>4.67</v>
      </c>
      <c r="F323" s="82">
        <v>4.99</v>
      </c>
      <c r="G323" s="82">
        <v>5.24</v>
      </c>
      <c r="H323" s="82">
        <v>5.53</v>
      </c>
      <c r="I323" s="82">
        <v>0</v>
      </c>
      <c r="J323" s="82">
        <v>0.60</v>
      </c>
      <c r="K323" s="82">
        <v>0</v>
      </c>
      <c r="L323" s="82">
        <v>0</v>
      </c>
      <c r="M323" s="82">
        <v>6.87</v>
      </c>
      <c r="N323" s="82">
        <v>0</v>
      </c>
      <c r="O323" s="73"/>
      <c r="P323" s="73"/>
      <c r="Q323" s="73"/>
    </row>
    <row r="324" spans="2:17" ht="15">
      <c r="B324" s="58" t="s">
        <v>280</v>
      </c>
      <c r="C324" s="56">
        <v>516</v>
      </c>
      <c r="D324" s="57" t="s">
        <v>454</v>
      </c>
      <c r="E324" s="82">
        <v>5.69</v>
      </c>
      <c r="F324" s="82">
        <v>5.35</v>
      </c>
      <c r="G324" s="82">
        <v>5.35</v>
      </c>
      <c r="H324" s="82">
        <v>7.37</v>
      </c>
      <c r="I324" s="82">
        <v>0</v>
      </c>
      <c r="J324" s="82">
        <v>0</v>
      </c>
      <c r="K324" s="82">
        <v>0</v>
      </c>
      <c r="L324" s="82">
        <v>0</v>
      </c>
      <c r="M324" s="82">
        <v>0</v>
      </c>
      <c r="N324" s="82">
        <v>0</v>
      </c>
      <c r="O324" s="73"/>
      <c r="P324" s="73"/>
      <c r="Q324" s="73"/>
    </row>
    <row r="325" spans="2:17" ht="15">
      <c r="B325" s="58" t="s">
        <v>483</v>
      </c>
      <c r="C325" s="56">
        <v>262</v>
      </c>
      <c r="D325" s="57" t="s">
        <v>458</v>
      </c>
      <c r="E325" s="82">
        <v>5.01</v>
      </c>
      <c r="F325" s="82">
        <v>5</v>
      </c>
      <c r="G325" s="82">
        <v>5.04</v>
      </c>
      <c r="H325" s="82">
        <v>5.03</v>
      </c>
      <c r="I325" s="82">
        <v>5</v>
      </c>
      <c r="J325" s="82">
        <v>4.9800000000000004</v>
      </c>
      <c r="K325" s="82">
        <v>4.88</v>
      </c>
      <c r="L325" s="82">
        <v>5.04</v>
      </c>
      <c r="M325" s="82">
        <v>4.84</v>
      </c>
      <c r="N325" s="82">
        <v>4.82</v>
      </c>
      <c r="O325" s="73"/>
      <c r="P325" s="73"/>
      <c r="Q325" s="73"/>
    </row>
    <row r="326" spans="2:17" ht="15">
      <c r="B326" s="58" t="s">
        <v>290</v>
      </c>
      <c r="C326" s="56">
        <v>275</v>
      </c>
      <c r="D326" s="57" t="s">
        <v>21</v>
      </c>
      <c r="E326" s="82">
        <v>4.08</v>
      </c>
      <c r="F326" s="82">
        <v>5.33</v>
      </c>
      <c r="G326" s="82">
        <v>4.76</v>
      </c>
      <c r="H326" s="82">
        <v>2.91</v>
      </c>
      <c r="I326" s="82">
        <v>2</v>
      </c>
      <c r="J326" s="82">
        <v>3.16</v>
      </c>
      <c r="K326" s="82">
        <v>4.13</v>
      </c>
      <c r="L326" s="82">
        <v>3.91</v>
      </c>
      <c r="M326" s="82">
        <v>7.54</v>
      </c>
      <c r="N326" s="82">
        <v>2.94</v>
      </c>
      <c r="O326" s="73"/>
      <c r="P326" s="73"/>
      <c r="Q326" s="73"/>
    </row>
    <row r="327" spans="2:17" ht="15">
      <c r="B327" s="58" t="s">
        <v>291</v>
      </c>
      <c r="C327" s="56">
        <v>276</v>
      </c>
      <c r="D327" s="57" t="s">
        <v>21</v>
      </c>
      <c r="E327" s="82">
        <v>5.18</v>
      </c>
      <c r="F327" s="82">
        <v>5.1100000000000003</v>
      </c>
      <c r="G327" s="82">
        <v>5.43</v>
      </c>
      <c r="H327" s="82">
        <v>4.91</v>
      </c>
      <c r="I327" s="82">
        <v>0</v>
      </c>
      <c r="J327" s="82">
        <v>0</v>
      </c>
      <c r="K327" s="82">
        <v>0</v>
      </c>
      <c r="L327" s="82">
        <v>0</v>
      </c>
      <c r="M327" s="82">
        <v>0</v>
      </c>
      <c r="N327" s="82">
        <v>0</v>
      </c>
      <c r="O327" s="73"/>
      <c r="P327" s="73"/>
      <c r="Q327" s="73"/>
    </row>
    <row r="328" spans="2:17" ht="15">
      <c r="B328" s="58" t="s">
        <v>292</v>
      </c>
      <c r="C328" s="56">
        <v>277</v>
      </c>
      <c r="D328" s="57" t="s">
        <v>21</v>
      </c>
      <c r="E328" s="82">
        <v>2.60</v>
      </c>
      <c r="F328" s="82">
        <v>4.1399999999999997</v>
      </c>
      <c r="G328" s="82">
        <v>5.15</v>
      </c>
      <c r="H328" s="82">
        <v>2.58</v>
      </c>
      <c r="I328" s="82">
        <v>0.5</v>
      </c>
      <c r="J328" s="82">
        <v>0.65</v>
      </c>
      <c r="K328" s="82">
        <v>0</v>
      </c>
      <c r="L328" s="82">
        <v>0</v>
      </c>
      <c r="M328" s="82">
        <v>0</v>
      </c>
      <c r="N328" s="82">
        <v>0</v>
      </c>
      <c r="O328" s="73"/>
      <c r="P328" s="73"/>
      <c r="Q328" s="73"/>
    </row>
    <row r="329" spans="2:17" ht="15">
      <c r="B329" s="58" t="s">
        <v>277</v>
      </c>
      <c r="C329" s="56">
        <v>263</v>
      </c>
      <c r="D329" s="57" t="s">
        <v>458</v>
      </c>
      <c r="E329" s="82">
        <v>4.8499999999999996</v>
      </c>
      <c r="F329" s="82">
        <v>5</v>
      </c>
      <c r="G329" s="82">
        <v>5.08</v>
      </c>
      <c r="H329" s="82">
        <v>4.88</v>
      </c>
      <c r="I329" s="82">
        <v>5.18</v>
      </c>
      <c r="J329" s="82">
        <v>5.0199999999999996</v>
      </c>
      <c r="K329" s="82">
        <v>4.7300000000000004</v>
      </c>
      <c r="L329" s="82">
        <v>4.97</v>
      </c>
      <c r="M329" s="82">
        <v>3.09</v>
      </c>
      <c r="N329" s="82">
        <v>2.87</v>
      </c>
      <c r="O329" s="73"/>
      <c r="P329" s="73"/>
      <c r="Q329" s="73"/>
    </row>
    <row r="330" spans="2:17" ht="15">
      <c r="B330" s="58" t="s">
        <v>275</v>
      </c>
      <c r="C330" s="56">
        <v>264</v>
      </c>
      <c r="D330" s="57" t="s">
        <v>513</v>
      </c>
      <c r="E330" s="82">
        <v>4.41</v>
      </c>
      <c r="F330" s="82">
        <v>4.71</v>
      </c>
      <c r="G330" s="82">
        <v>4.95</v>
      </c>
      <c r="H330" s="82">
        <v>4.5599999999999996</v>
      </c>
      <c r="I330" s="82">
        <v>3.55</v>
      </c>
      <c r="J330" s="82">
        <v>2.41</v>
      </c>
      <c r="K330" s="82">
        <v>3.63</v>
      </c>
      <c r="L330" s="82">
        <v>3.91</v>
      </c>
      <c r="M330" s="82">
        <v>4.01</v>
      </c>
      <c r="N330" s="82">
        <v>0</v>
      </c>
      <c r="O330" s="73"/>
      <c r="P330" s="73"/>
      <c r="Q330" s="73"/>
    </row>
    <row r="331" spans="2:17" ht="15">
      <c r="B331" s="58" t="s">
        <v>284</v>
      </c>
      <c r="C331" s="56">
        <v>839</v>
      </c>
      <c r="D331" s="57" t="s">
        <v>18</v>
      </c>
      <c r="E331" s="82">
        <v>5.34</v>
      </c>
      <c r="F331" s="82">
        <v>5.41</v>
      </c>
      <c r="G331" s="82">
        <v>5.5</v>
      </c>
      <c r="H331" s="82">
        <v>5.08</v>
      </c>
      <c r="I331" s="82">
        <v>0</v>
      </c>
      <c r="J331" s="82">
        <v>0</v>
      </c>
      <c r="K331" s="82">
        <v>0</v>
      </c>
      <c r="L331" s="82">
        <v>0</v>
      </c>
      <c r="M331" s="82">
        <v>0</v>
      </c>
      <c r="N331" s="82">
        <v>5.20</v>
      </c>
      <c r="O331" s="73"/>
      <c r="P331" s="73"/>
      <c r="Q331" s="73"/>
    </row>
    <row r="332" spans="2:17" ht="15.75">
      <c r="B332" s="54" t="s">
        <v>293</v>
      </c>
      <c r="C332" s="47"/>
      <c r="D332" s="52"/>
      <c r="E332" s="81">
        <v>5.39</v>
      </c>
      <c r="F332" s="81">
        <v>5.43</v>
      </c>
      <c r="G332" s="81">
        <v>5.51</v>
      </c>
      <c r="H332" s="81">
        <v>5.33</v>
      </c>
      <c r="I332" s="81">
        <v>0</v>
      </c>
      <c r="J332" s="81">
        <v>0</v>
      </c>
      <c r="K332" s="81">
        <v>0</v>
      </c>
      <c r="L332" s="81">
        <v>0</v>
      </c>
      <c r="M332" s="81">
        <v>1.54</v>
      </c>
      <c r="N332" s="81">
        <v>0</v>
      </c>
      <c r="O332" s="72"/>
      <c r="P332" s="72"/>
      <c r="Q332" s="72"/>
    </row>
    <row r="333" spans="2:17" ht="15">
      <c r="B333" s="58" t="s">
        <v>296</v>
      </c>
      <c r="C333" s="56">
        <v>452</v>
      </c>
      <c r="D333" s="57" t="s">
        <v>460</v>
      </c>
      <c r="E333" s="82">
        <v>4.1500000000000004</v>
      </c>
      <c r="F333" s="82">
        <v>6.20</v>
      </c>
      <c r="G333" s="82">
        <v>5.69</v>
      </c>
      <c r="H333" s="82">
        <v>3.16</v>
      </c>
      <c r="I333" s="82">
        <v>0</v>
      </c>
      <c r="J333" s="82">
        <v>0</v>
      </c>
      <c r="K333" s="82">
        <v>0</v>
      </c>
      <c r="L333" s="82">
        <v>0</v>
      </c>
      <c r="M333" s="82">
        <v>1.54</v>
      </c>
      <c r="N333" s="82">
        <v>0</v>
      </c>
      <c r="O333" s="73"/>
      <c r="P333" s="73"/>
      <c r="Q333" s="73"/>
    </row>
    <row r="334" spans="2:17" ht="15">
      <c r="B334" s="58" t="s">
        <v>413</v>
      </c>
      <c r="C334" s="56">
        <v>524</v>
      </c>
      <c r="D334" s="57" t="s">
        <v>459</v>
      </c>
      <c r="E334" s="82">
        <v>5.04</v>
      </c>
      <c r="F334" s="82">
        <v>5.08</v>
      </c>
      <c r="G334" s="82">
        <v>5</v>
      </c>
      <c r="H334" s="82">
        <v>5.04</v>
      </c>
      <c r="I334" s="82">
        <v>0</v>
      </c>
      <c r="J334" s="82">
        <v>0</v>
      </c>
      <c r="K334" s="82">
        <v>0</v>
      </c>
      <c r="L334" s="82">
        <v>0</v>
      </c>
      <c r="M334" s="82">
        <v>0</v>
      </c>
      <c r="N334" s="82">
        <v>0</v>
      </c>
      <c r="O334" s="73"/>
      <c r="P334" s="73"/>
      <c r="Q334" s="73"/>
    </row>
    <row r="335" spans="2:17" ht="15">
      <c r="B335" s="58" t="s">
        <v>294</v>
      </c>
      <c r="C335" s="56">
        <v>421</v>
      </c>
      <c r="D335" s="57" t="s">
        <v>458</v>
      </c>
      <c r="E335" s="82">
        <v>6.08</v>
      </c>
      <c r="F335" s="82">
        <v>6.26</v>
      </c>
      <c r="G335" s="82">
        <v>6.04</v>
      </c>
      <c r="H335" s="82">
        <v>5.86</v>
      </c>
      <c r="I335" s="82">
        <v>0</v>
      </c>
      <c r="J335" s="82">
        <v>0</v>
      </c>
      <c r="K335" s="82">
        <v>0</v>
      </c>
      <c r="L335" s="82">
        <v>0</v>
      </c>
      <c r="M335" s="82">
        <v>0</v>
      </c>
      <c r="N335" s="82">
        <v>0</v>
      </c>
      <c r="O335" s="73"/>
      <c r="P335" s="73"/>
      <c r="Q335" s="73"/>
    </row>
    <row r="336" spans="2:17" ht="15">
      <c r="B336" s="58" t="s">
        <v>297</v>
      </c>
      <c r="C336" s="56">
        <v>451</v>
      </c>
      <c r="D336" s="57" t="s">
        <v>459</v>
      </c>
      <c r="E336" s="82">
        <v>5.31</v>
      </c>
      <c r="F336" s="82">
        <v>5.12</v>
      </c>
      <c r="G336" s="82">
        <v>4.9800000000000004</v>
      </c>
      <c r="H336" s="82">
        <v>6.23</v>
      </c>
      <c r="I336" s="82">
        <v>0</v>
      </c>
      <c r="J336" s="82">
        <v>0</v>
      </c>
      <c r="K336" s="82">
        <v>0</v>
      </c>
      <c r="L336" s="82">
        <v>0</v>
      </c>
      <c r="M336" s="82">
        <v>0</v>
      </c>
      <c r="N336" s="82">
        <v>0</v>
      </c>
      <c r="O336" s="73"/>
      <c r="P336" s="73"/>
      <c r="Q336" s="73"/>
    </row>
    <row r="337" spans="2:17" ht="15">
      <c r="B337" s="58" t="s">
        <v>295</v>
      </c>
      <c r="C337" s="56">
        <v>382</v>
      </c>
      <c r="D337" s="57" t="s">
        <v>9</v>
      </c>
      <c r="E337" s="82">
        <v>4.57</v>
      </c>
      <c r="F337" s="82">
        <v>6.07</v>
      </c>
      <c r="G337" s="82">
        <v>4.0999999999999996</v>
      </c>
      <c r="H337" s="82">
        <v>3.47</v>
      </c>
      <c r="I337" s="82">
        <v>0</v>
      </c>
      <c r="J337" s="82">
        <v>0</v>
      </c>
      <c r="K337" s="82">
        <v>0</v>
      </c>
      <c r="L337" s="82">
        <v>0</v>
      </c>
      <c r="M337" s="82">
        <v>0</v>
      </c>
      <c r="N337" s="82">
        <v>0</v>
      </c>
      <c r="O337" s="73"/>
      <c r="P337" s="73"/>
      <c r="Q337" s="73"/>
    </row>
    <row r="338" spans="2:17" ht="15">
      <c r="B338" s="58" t="s">
        <v>298</v>
      </c>
      <c r="C338" s="56">
        <v>145</v>
      </c>
      <c r="D338" s="57" t="s">
        <v>21</v>
      </c>
      <c r="E338" s="82">
        <v>5.72</v>
      </c>
      <c r="F338" s="82">
        <v>6.84</v>
      </c>
      <c r="G338" s="82">
        <v>5.39</v>
      </c>
      <c r="H338" s="82">
        <v>5.05</v>
      </c>
      <c r="I338" s="82">
        <v>0</v>
      </c>
      <c r="J338" s="82">
        <v>0</v>
      </c>
      <c r="K338" s="82">
        <v>0</v>
      </c>
      <c r="L338" s="82">
        <v>0</v>
      </c>
      <c r="M338" s="82">
        <v>0</v>
      </c>
      <c r="N338" s="82">
        <v>0</v>
      </c>
      <c r="O338" s="73"/>
      <c r="P338" s="73"/>
      <c r="Q338" s="73"/>
    </row>
    <row r="339" spans="2:17" ht="15">
      <c r="B339" s="58" t="s">
        <v>455</v>
      </c>
      <c r="C339" s="56">
        <v>414</v>
      </c>
      <c r="D339" s="57" t="s">
        <v>9</v>
      </c>
      <c r="E339" s="82">
        <v>5.42</v>
      </c>
      <c r="F339" s="82">
        <v>5.5</v>
      </c>
      <c r="G339" s="82">
        <v>5.63</v>
      </c>
      <c r="H339" s="82">
        <v>5.07</v>
      </c>
      <c r="I339" s="82">
        <v>0</v>
      </c>
      <c r="J339" s="82">
        <v>0</v>
      </c>
      <c r="K339" s="82">
        <v>0</v>
      </c>
      <c r="L339" s="82">
        <v>0</v>
      </c>
      <c r="M339" s="82">
        <v>0</v>
      </c>
      <c r="N339" s="82">
        <v>0</v>
      </c>
      <c r="O339" s="73"/>
      <c r="P339" s="73"/>
      <c r="Q339" s="73"/>
    </row>
    <row r="340" spans="2:17" ht="15">
      <c r="B340" s="58" t="s">
        <v>293</v>
      </c>
      <c r="C340" s="56">
        <v>414</v>
      </c>
      <c r="D340" s="57" t="s">
        <v>512</v>
      </c>
      <c r="E340" s="82">
        <v>5.43</v>
      </c>
      <c r="F340" s="82">
        <v>5.24</v>
      </c>
      <c r="G340" s="82">
        <v>5.57</v>
      </c>
      <c r="H340" s="82">
        <v>5.54</v>
      </c>
      <c r="I340" s="82">
        <v>0</v>
      </c>
      <c r="J340" s="82">
        <v>0</v>
      </c>
      <c r="K340" s="82">
        <v>0</v>
      </c>
      <c r="L340" s="82">
        <v>0</v>
      </c>
      <c r="M340" s="82">
        <v>0</v>
      </c>
      <c r="N340" s="82">
        <v>0</v>
      </c>
      <c r="O340" s="73"/>
      <c r="P340" s="73"/>
      <c r="Q340" s="73"/>
    </row>
    <row r="341" spans="2:17" ht="15">
      <c r="B341" s="58" t="s">
        <v>299</v>
      </c>
      <c r="C341" s="56">
        <v>148</v>
      </c>
      <c r="D341" s="57" t="s">
        <v>21</v>
      </c>
      <c r="E341" s="82">
        <v>5.21</v>
      </c>
      <c r="F341" s="82">
        <v>5.08</v>
      </c>
      <c r="G341" s="82">
        <v>4.75</v>
      </c>
      <c r="H341" s="82">
        <v>6.14</v>
      </c>
      <c r="I341" s="82">
        <v>0</v>
      </c>
      <c r="J341" s="82">
        <v>0</v>
      </c>
      <c r="K341" s="82">
        <v>0</v>
      </c>
      <c r="L341" s="82">
        <v>0</v>
      </c>
      <c r="M341" s="82">
        <v>0</v>
      </c>
      <c r="N341" s="82">
        <v>0</v>
      </c>
      <c r="O341" s="73"/>
      <c r="P341" s="73"/>
      <c r="Q341" s="73"/>
    </row>
    <row r="342" spans="2:17" ht="15.75">
      <c r="B342" s="54" t="s">
        <v>421</v>
      </c>
      <c r="C342" s="47"/>
      <c r="D342" s="52"/>
      <c r="E342" s="81">
        <v>4.09</v>
      </c>
      <c r="F342" s="81">
        <v>4.4800000000000004</v>
      </c>
      <c r="G342" s="81">
        <v>4.5199999999999996</v>
      </c>
      <c r="H342" s="81">
        <v>3.91</v>
      </c>
      <c r="I342" s="81">
        <v>2.36</v>
      </c>
      <c r="J342" s="81">
        <v>2.91</v>
      </c>
      <c r="K342" s="81">
        <v>2.78</v>
      </c>
      <c r="L342" s="81">
        <v>2.62</v>
      </c>
      <c r="M342" s="81">
        <v>2.74</v>
      </c>
      <c r="N342" s="81">
        <v>3.13</v>
      </c>
      <c r="O342" s="72"/>
      <c r="P342" s="72"/>
      <c r="Q342" s="72"/>
    </row>
    <row r="343" spans="2:17" ht="15">
      <c r="B343" s="58" t="s">
        <v>15</v>
      </c>
      <c r="C343" s="56">
        <v>478</v>
      </c>
      <c r="D343" s="57" t="s">
        <v>454</v>
      </c>
      <c r="E343" s="82">
        <v>4.99</v>
      </c>
      <c r="F343" s="82">
        <v>5.05</v>
      </c>
      <c r="G343" s="82">
        <v>5.0599999999999996</v>
      </c>
      <c r="H343" s="82">
        <v>5.03</v>
      </c>
      <c r="I343" s="82">
        <v>0</v>
      </c>
      <c r="J343" s="82">
        <v>5.80</v>
      </c>
      <c r="K343" s="82">
        <v>0</v>
      </c>
      <c r="L343" s="82">
        <v>0</v>
      </c>
      <c r="M343" s="82">
        <v>0</v>
      </c>
      <c r="N343" s="82">
        <v>4.78</v>
      </c>
      <c r="O343" s="73"/>
      <c r="P343" s="73"/>
      <c r="Q343" s="73"/>
    </row>
    <row r="344" spans="2:17" ht="15">
      <c r="B344" s="58" t="s">
        <v>19</v>
      </c>
      <c r="C344" s="56">
        <v>19</v>
      </c>
      <c r="D344" s="57" t="s">
        <v>18</v>
      </c>
      <c r="E344" s="82">
        <v>4.87</v>
      </c>
      <c r="F344" s="82">
        <v>4.9400000000000004</v>
      </c>
      <c r="G344" s="82">
        <v>4.68</v>
      </c>
      <c r="H344" s="82">
        <v>5.14</v>
      </c>
      <c r="I344" s="82">
        <v>0</v>
      </c>
      <c r="J344" s="82">
        <v>0</v>
      </c>
      <c r="K344" s="82">
        <v>0</v>
      </c>
      <c r="L344" s="82">
        <v>0</v>
      </c>
      <c r="M344" s="82">
        <v>0</v>
      </c>
      <c r="N344" s="82">
        <v>0</v>
      </c>
      <c r="O344" s="73"/>
      <c r="P344" s="73"/>
      <c r="Q344" s="73"/>
    </row>
    <row r="345" spans="2:17" ht="15">
      <c r="B345" s="58" t="s">
        <v>484</v>
      </c>
      <c r="C345" s="56">
        <v>506</v>
      </c>
      <c r="D345" s="57" t="s">
        <v>458</v>
      </c>
      <c r="E345" s="82">
        <v>4.42</v>
      </c>
      <c r="F345" s="82">
        <v>4.70</v>
      </c>
      <c r="G345" s="82">
        <v>4.71</v>
      </c>
      <c r="H345" s="82">
        <v>3.81</v>
      </c>
      <c r="I345" s="82">
        <v>1.53</v>
      </c>
      <c r="J345" s="82">
        <v>4.33</v>
      </c>
      <c r="K345" s="82">
        <v>4.1500000000000004</v>
      </c>
      <c r="L345" s="82">
        <v>3.49</v>
      </c>
      <c r="M345" s="82">
        <v>3.69</v>
      </c>
      <c r="N345" s="82">
        <v>4.1100000000000003</v>
      </c>
      <c r="O345" s="73"/>
      <c r="P345" s="73"/>
      <c r="Q345" s="73"/>
    </row>
    <row r="346" spans="2:17" ht="15">
      <c r="B346" s="58" t="s">
        <v>520</v>
      </c>
      <c r="C346" s="56">
        <v>823</v>
      </c>
      <c r="D346" s="57" t="s">
        <v>9</v>
      </c>
      <c r="E346" s="82">
        <v>5.41</v>
      </c>
      <c r="F346" s="82">
        <v>5.65</v>
      </c>
      <c r="G346" s="82">
        <v>5.58</v>
      </c>
      <c r="H346" s="82">
        <v>4.95</v>
      </c>
      <c r="I346" s="82">
        <v>0</v>
      </c>
      <c r="J346" s="82">
        <v>0</v>
      </c>
      <c r="K346" s="82">
        <v>0</v>
      </c>
      <c r="L346" s="82">
        <v>0</v>
      </c>
      <c r="M346" s="82">
        <v>0</v>
      </c>
      <c r="N346" s="82">
        <v>0</v>
      </c>
      <c r="O346" s="73"/>
      <c r="P346" s="73"/>
      <c r="Q346" s="73"/>
    </row>
    <row r="347" spans="2:17" ht="15">
      <c r="B347" s="58" t="s">
        <v>20</v>
      </c>
      <c r="C347" s="56">
        <v>20</v>
      </c>
      <c r="D347" s="57" t="s">
        <v>18</v>
      </c>
      <c r="E347" s="82">
        <v>4.87</v>
      </c>
      <c r="F347" s="82">
        <v>4.83</v>
      </c>
      <c r="G347" s="82">
        <v>5.01</v>
      </c>
      <c r="H347" s="82">
        <v>4.7300000000000004</v>
      </c>
      <c r="I347" s="82">
        <v>0</v>
      </c>
      <c r="J347" s="82">
        <v>0</v>
      </c>
      <c r="K347" s="82">
        <v>0</v>
      </c>
      <c r="L347" s="82">
        <v>0</v>
      </c>
      <c r="M347" s="82">
        <v>0</v>
      </c>
      <c r="N347" s="82">
        <v>0</v>
      </c>
      <c r="O347" s="73"/>
      <c r="P347" s="73"/>
      <c r="Q347" s="73"/>
    </row>
    <row r="348" spans="2:17" ht="15">
      <c r="B348" s="58" t="s">
        <v>10</v>
      </c>
      <c r="C348" s="56">
        <v>11</v>
      </c>
      <c r="D348" s="57" t="s">
        <v>9</v>
      </c>
      <c r="E348" s="82">
        <v>4.3600000000000003</v>
      </c>
      <c r="F348" s="82">
        <v>5.25</v>
      </c>
      <c r="G348" s="82">
        <v>5.27</v>
      </c>
      <c r="H348" s="82">
        <v>4.9400000000000004</v>
      </c>
      <c r="I348" s="82">
        <v>0</v>
      </c>
      <c r="J348" s="82">
        <v>0</v>
      </c>
      <c r="K348" s="82">
        <v>0</v>
      </c>
      <c r="L348" s="82">
        <v>0</v>
      </c>
      <c r="M348" s="82">
        <v>0</v>
      </c>
      <c r="N348" s="82">
        <v>0.5</v>
      </c>
      <c r="O348" s="73"/>
      <c r="P348" s="73"/>
      <c r="Q348" s="73"/>
    </row>
    <row r="349" spans="2:17" ht="15">
      <c r="B349" s="58" t="s">
        <v>22</v>
      </c>
      <c r="C349" s="56">
        <v>23</v>
      </c>
      <c r="D349" s="57" t="s">
        <v>21</v>
      </c>
      <c r="E349" s="82">
        <v>3.41</v>
      </c>
      <c r="F349" s="82">
        <v>3.88</v>
      </c>
      <c r="G349" s="82">
        <v>4.75</v>
      </c>
      <c r="H349" s="82">
        <v>2</v>
      </c>
      <c r="I349" s="82">
        <v>0</v>
      </c>
      <c r="J349" s="82">
        <v>0</v>
      </c>
      <c r="K349" s="82">
        <v>0</v>
      </c>
      <c r="L349" s="82">
        <v>0</v>
      </c>
      <c r="M349" s="82">
        <v>0</v>
      </c>
      <c r="N349" s="82">
        <v>2.65</v>
      </c>
      <c r="O349" s="73"/>
      <c r="P349" s="73"/>
      <c r="Q349" s="73"/>
    </row>
    <row r="350" spans="2:17" ht="15">
      <c r="B350" s="58" t="s">
        <v>12</v>
      </c>
      <c r="C350" s="56">
        <v>446</v>
      </c>
      <c r="D350" s="57" t="s">
        <v>454</v>
      </c>
      <c r="E350" s="82">
        <v>3.98</v>
      </c>
      <c r="F350" s="82">
        <v>5.33</v>
      </c>
      <c r="G350" s="82">
        <v>5.15</v>
      </c>
      <c r="H350" s="82">
        <v>2.25</v>
      </c>
      <c r="I350" s="82">
        <v>0</v>
      </c>
      <c r="J350" s="82">
        <v>0</v>
      </c>
      <c r="K350" s="82">
        <v>0</v>
      </c>
      <c r="L350" s="82">
        <v>0</v>
      </c>
      <c r="M350" s="82">
        <v>0</v>
      </c>
      <c r="N350" s="82">
        <v>0</v>
      </c>
      <c r="O350" s="73"/>
      <c r="P350" s="73"/>
      <c r="Q350" s="73"/>
    </row>
    <row r="351" spans="2:17" ht="15">
      <c r="B351" s="58" t="s">
        <v>485</v>
      </c>
      <c r="C351" s="56">
        <v>14</v>
      </c>
      <c r="D351" s="57" t="s">
        <v>9</v>
      </c>
      <c r="E351" s="82">
        <v>4.3899999999999997</v>
      </c>
      <c r="F351" s="82">
        <v>4.58</v>
      </c>
      <c r="G351" s="82">
        <v>4.45</v>
      </c>
      <c r="H351" s="82">
        <v>3.96</v>
      </c>
      <c r="I351" s="82">
        <v>0</v>
      </c>
      <c r="J351" s="82">
        <v>0</v>
      </c>
      <c r="K351" s="82">
        <v>0</v>
      </c>
      <c r="L351" s="82">
        <v>0</v>
      </c>
      <c r="M351" s="82">
        <v>0</v>
      </c>
      <c r="N351" s="82">
        <v>0</v>
      </c>
      <c r="O351" s="73"/>
      <c r="P351" s="73"/>
      <c r="Q351" s="73"/>
    </row>
    <row r="352" spans="2:17" ht="15">
      <c r="B352" s="58" t="s">
        <v>17</v>
      </c>
      <c r="C352" s="56">
        <v>509</v>
      </c>
      <c r="D352" s="57" t="s">
        <v>454</v>
      </c>
      <c r="E352" s="82">
        <v>3.52</v>
      </c>
      <c r="F352" s="82">
        <v>4.24</v>
      </c>
      <c r="G352" s="82">
        <v>4.87</v>
      </c>
      <c r="H352" s="82">
        <v>4.79</v>
      </c>
      <c r="I352" s="82">
        <v>0</v>
      </c>
      <c r="J352" s="82">
        <v>5.0999999999999996</v>
      </c>
      <c r="K352" s="82">
        <v>0.64</v>
      </c>
      <c r="L352" s="82">
        <v>0.05</v>
      </c>
      <c r="M352" s="82">
        <v>1.22</v>
      </c>
      <c r="N352" s="82">
        <v>3.28</v>
      </c>
      <c r="O352" s="73"/>
      <c r="P352" s="73"/>
      <c r="Q352" s="73"/>
    </row>
    <row r="353" spans="2:17" ht="15">
      <c r="B353" s="58" t="s">
        <v>4</v>
      </c>
      <c r="C353" s="56">
        <v>2</v>
      </c>
      <c r="D353" s="57" t="s">
        <v>514</v>
      </c>
      <c r="E353" s="82">
        <v>3.35</v>
      </c>
      <c r="F353" s="82">
        <v>3.66</v>
      </c>
      <c r="G353" s="82">
        <v>3.63</v>
      </c>
      <c r="H353" s="82">
        <v>3.26</v>
      </c>
      <c r="I353" s="82">
        <v>2.74</v>
      </c>
      <c r="J353" s="82">
        <v>3.13</v>
      </c>
      <c r="K353" s="82">
        <v>3.17</v>
      </c>
      <c r="L353" s="82">
        <v>3.03</v>
      </c>
      <c r="M353" s="82">
        <v>3.01</v>
      </c>
      <c r="N353" s="82">
        <v>2.82</v>
      </c>
      <c r="O353" s="73"/>
      <c r="P353" s="73"/>
      <c r="Q353" s="73"/>
    </row>
    <row r="354" spans="2:17" ht="15">
      <c r="B354" s="58" t="s">
        <v>5</v>
      </c>
      <c r="C354" s="56">
        <v>810</v>
      </c>
      <c r="D354" s="57" t="s">
        <v>512</v>
      </c>
      <c r="E354" s="82">
        <v>3.67</v>
      </c>
      <c r="F354" s="82">
        <v>4.4000000000000004</v>
      </c>
      <c r="G354" s="82">
        <v>4.37</v>
      </c>
      <c r="H354" s="82">
        <v>3.54</v>
      </c>
      <c r="I354" s="82">
        <v>1.75</v>
      </c>
      <c r="J354" s="82">
        <v>2.15</v>
      </c>
      <c r="K354" s="82">
        <v>2.83</v>
      </c>
      <c r="L354" s="82">
        <v>2.39</v>
      </c>
      <c r="M354" s="82">
        <v>2.27</v>
      </c>
      <c r="N354" s="82">
        <v>2.34</v>
      </c>
      <c r="O354" s="73"/>
      <c r="P354" s="73"/>
      <c r="Q354" s="73"/>
    </row>
    <row r="355" spans="2:17" ht="15">
      <c r="B355" s="58" t="s">
        <v>13</v>
      </c>
      <c r="C355" s="56">
        <v>7</v>
      </c>
      <c r="D355" s="57" t="s">
        <v>454</v>
      </c>
      <c r="E355" s="82">
        <v>5.82</v>
      </c>
      <c r="F355" s="82">
        <v>5.36</v>
      </c>
      <c r="G355" s="82">
        <v>5.43</v>
      </c>
      <c r="H355" s="82">
        <v>5.85</v>
      </c>
      <c r="I355" s="82">
        <v>0</v>
      </c>
      <c r="J355" s="82">
        <v>0</v>
      </c>
      <c r="K355" s="82">
        <v>0</v>
      </c>
      <c r="L355" s="82">
        <v>0</v>
      </c>
      <c r="M355" s="82">
        <v>0</v>
      </c>
      <c r="N355" s="82">
        <v>8.83</v>
      </c>
      <c r="O355" s="73"/>
      <c r="P355" s="73"/>
      <c r="Q355" s="73"/>
    </row>
    <row r="356" spans="2:17" ht="15">
      <c r="B356" s="58" t="s">
        <v>14</v>
      </c>
      <c r="C356" s="56">
        <v>447</v>
      </c>
      <c r="D356" s="57" t="s">
        <v>454</v>
      </c>
      <c r="E356" s="82">
        <v>5.08</v>
      </c>
      <c r="F356" s="82">
        <v>5.44</v>
      </c>
      <c r="G356" s="82">
        <v>5.38</v>
      </c>
      <c r="H356" s="82">
        <v>4.16</v>
      </c>
      <c r="I356" s="82">
        <v>0</v>
      </c>
      <c r="J356" s="82">
        <v>0</v>
      </c>
      <c r="K356" s="82">
        <v>0</v>
      </c>
      <c r="L356" s="82">
        <v>0</v>
      </c>
      <c r="M356" s="82">
        <v>0</v>
      </c>
      <c r="N356" s="82">
        <v>0</v>
      </c>
      <c r="O356" s="73"/>
      <c r="P356" s="73"/>
      <c r="Q356" s="73"/>
    </row>
    <row r="357" spans="2:17" ht="15">
      <c r="B357" s="58" t="s">
        <v>486</v>
      </c>
      <c r="C357" s="56">
        <v>860</v>
      </c>
      <c r="D357" s="57" t="s">
        <v>9</v>
      </c>
      <c r="E357" s="82">
        <v>3.51</v>
      </c>
      <c r="F357" s="82">
        <v>3.61</v>
      </c>
      <c r="G357" s="82">
        <v>3.59</v>
      </c>
      <c r="H357" s="82">
        <v>3.39</v>
      </c>
      <c r="I357" s="82">
        <v>0.63</v>
      </c>
      <c r="J357" s="82">
        <v>3.40</v>
      </c>
      <c r="K357" s="82">
        <v>0</v>
      </c>
      <c r="L357" s="82">
        <v>1.65</v>
      </c>
      <c r="M357" s="82">
        <v>1.70</v>
      </c>
      <c r="N357" s="82">
        <v>0</v>
      </c>
      <c r="O357" s="73"/>
      <c r="P357" s="73"/>
      <c r="Q357" s="73"/>
    </row>
    <row r="358" spans="2:17" ht="15">
      <c r="B358" s="58" t="s">
        <v>487</v>
      </c>
      <c r="C358" s="56">
        <v>481</v>
      </c>
      <c r="D358" s="57" t="s">
        <v>9</v>
      </c>
      <c r="E358" s="82">
        <v>4.80</v>
      </c>
      <c r="F358" s="82">
        <v>4.99</v>
      </c>
      <c r="G358" s="82">
        <v>4.95</v>
      </c>
      <c r="H358" s="82">
        <v>4.71</v>
      </c>
      <c r="I358" s="82">
        <v>4.2699999999999996</v>
      </c>
      <c r="J358" s="82">
        <v>4.30</v>
      </c>
      <c r="K358" s="82">
        <v>2.2999999999999998</v>
      </c>
      <c r="L358" s="82">
        <v>2.62</v>
      </c>
      <c r="M358" s="82">
        <v>1.0900000000000001</v>
      </c>
      <c r="N358" s="82">
        <v>1</v>
      </c>
      <c r="O358" s="73"/>
      <c r="P358" s="73"/>
      <c r="Q358" s="73"/>
    </row>
    <row r="359" spans="2:17" ht="15">
      <c r="B359" s="58" t="s">
        <v>488</v>
      </c>
      <c r="C359" s="56">
        <v>505</v>
      </c>
      <c r="D359" s="57" t="s">
        <v>458</v>
      </c>
      <c r="E359" s="82">
        <v>4.62</v>
      </c>
      <c r="F359" s="82">
        <v>4.4800000000000004</v>
      </c>
      <c r="G359" s="82">
        <v>4.7699999999999996</v>
      </c>
      <c r="H359" s="82">
        <v>5.73</v>
      </c>
      <c r="I359" s="82">
        <v>4.5</v>
      </c>
      <c r="J359" s="82">
        <v>2.60</v>
      </c>
      <c r="K359" s="82">
        <v>3.11</v>
      </c>
      <c r="L359" s="82">
        <v>2.21</v>
      </c>
      <c r="M359" s="82">
        <v>2.39</v>
      </c>
      <c r="N359" s="82">
        <v>4.8899999999999997</v>
      </c>
      <c r="O359" s="73"/>
      <c r="P359" s="73"/>
      <c r="Q359" s="73"/>
    </row>
    <row r="360" spans="2:17" ht="15">
      <c r="B360" s="58" t="s">
        <v>456</v>
      </c>
      <c r="C360" s="56">
        <v>820</v>
      </c>
      <c r="D360" s="57" t="s">
        <v>9</v>
      </c>
      <c r="E360" s="82">
        <v>3.98</v>
      </c>
      <c r="F360" s="82">
        <v>4.3899999999999997</v>
      </c>
      <c r="G360" s="82">
        <v>4.7300000000000004</v>
      </c>
      <c r="H360" s="82">
        <v>2.4900000000000002</v>
      </c>
      <c r="I360" s="82">
        <v>0</v>
      </c>
      <c r="J360" s="82">
        <v>0</v>
      </c>
      <c r="K360" s="82">
        <v>0</v>
      </c>
      <c r="L360" s="82">
        <v>0</v>
      </c>
      <c r="M360" s="82">
        <v>0</v>
      </c>
      <c r="N360" s="82">
        <v>0</v>
      </c>
      <c r="O360" s="73"/>
      <c r="P360" s="73"/>
      <c r="Q360" s="73"/>
    </row>
    <row r="361" spans="2:17" ht="15">
      <c r="B361" s="58" t="s">
        <v>6</v>
      </c>
      <c r="C361" s="56">
        <v>17</v>
      </c>
      <c r="D361" s="57" t="s">
        <v>513</v>
      </c>
      <c r="E361" s="82">
        <v>5.16</v>
      </c>
      <c r="F361" s="82">
        <v>5.61</v>
      </c>
      <c r="G361" s="82">
        <v>5.15</v>
      </c>
      <c r="H361" s="82">
        <v>4.49</v>
      </c>
      <c r="I361" s="82">
        <v>4.80</v>
      </c>
      <c r="J361" s="82">
        <v>4.9400000000000004</v>
      </c>
      <c r="K361" s="82">
        <v>6.5</v>
      </c>
      <c r="L361" s="82">
        <v>7.30</v>
      </c>
      <c r="M361" s="82">
        <v>5.79</v>
      </c>
      <c r="N361" s="82">
        <v>6</v>
      </c>
      <c r="O361" s="73"/>
      <c r="P361" s="73"/>
      <c r="Q361" s="73"/>
    </row>
    <row r="362" spans="2:17" ht="15">
      <c r="B362" s="58" t="s">
        <v>521</v>
      </c>
      <c r="C362" s="56">
        <v>822</v>
      </c>
      <c r="D362" s="57" t="s">
        <v>9</v>
      </c>
      <c r="E362" s="82">
        <v>4.1900000000000004</v>
      </c>
      <c r="F362" s="82">
        <v>4.3099999999999996</v>
      </c>
      <c r="G362" s="82">
        <v>4.17</v>
      </c>
      <c r="H362" s="82">
        <v>4.0599999999999996</v>
      </c>
      <c r="I362" s="82">
        <v>0</v>
      </c>
      <c r="J362" s="82">
        <v>0</v>
      </c>
      <c r="K362" s="82">
        <v>0</v>
      </c>
      <c r="L362" s="82">
        <v>0</v>
      </c>
      <c r="M362" s="82">
        <v>3.63</v>
      </c>
      <c r="N362" s="82">
        <v>2.77</v>
      </c>
      <c r="O362" s="73"/>
      <c r="P362" s="73"/>
      <c r="Q362" s="73"/>
    </row>
    <row r="363" spans="2:17" ht="15">
      <c r="B363" s="58" t="s">
        <v>7</v>
      </c>
      <c r="C363" s="56">
        <v>507</v>
      </c>
      <c r="D363" s="57" t="s">
        <v>513</v>
      </c>
      <c r="E363" s="82">
        <v>4.47</v>
      </c>
      <c r="F363" s="82">
        <v>4.09</v>
      </c>
      <c r="G363" s="82">
        <v>4.75</v>
      </c>
      <c r="H363" s="82">
        <v>4.92</v>
      </c>
      <c r="I363" s="82">
        <v>0</v>
      </c>
      <c r="J363" s="82">
        <v>0</v>
      </c>
      <c r="K363" s="82">
        <v>0</v>
      </c>
      <c r="L363" s="82">
        <v>0</v>
      </c>
      <c r="M363" s="82">
        <v>0</v>
      </c>
      <c r="N363" s="82">
        <v>0</v>
      </c>
      <c r="O363" s="73"/>
      <c r="P363" s="73"/>
      <c r="Q363" s="73"/>
    </row>
    <row r="364" spans="2:17" ht="15">
      <c r="B364" s="58" t="s">
        <v>11</v>
      </c>
      <c r="C364" s="56">
        <v>376</v>
      </c>
      <c r="D364" s="57" t="s">
        <v>9</v>
      </c>
      <c r="E364" s="82">
        <v>5.18</v>
      </c>
      <c r="F364" s="82">
        <v>5.32</v>
      </c>
      <c r="G364" s="82">
        <v>5.28</v>
      </c>
      <c r="H364" s="82">
        <v>4.79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2">
        <v>0</v>
      </c>
      <c r="O364" s="73"/>
      <c r="P364" s="73"/>
      <c r="Q364" s="73"/>
    </row>
    <row r="365" spans="2:17" ht="15">
      <c r="B365" s="58" t="s">
        <v>8</v>
      </c>
      <c r="C365" s="56">
        <v>8</v>
      </c>
      <c r="D365" s="57" t="s">
        <v>513</v>
      </c>
      <c r="E365" s="82">
        <v>4.6399999999999997</v>
      </c>
      <c r="F365" s="82">
        <v>4.72</v>
      </c>
      <c r="G365" s="82">
        <v>4.8499999999999996</v>
      </c>
      <c r="H365" s="82">
        <v>4.3600000000000003</v>
      </c>
      <c r="I365" s="82">
        <v>2.92</v>
      </c>
      <c r="J365" s="82">
        <v>3.26</v>
      </c>
      <c r="K365" s="82">
        <v>5.44</v>
      </c>
      <c r="L365" s="82">
        <v>4.5999999999999996</v>
      </c>
      <c r="M365" s="82">
        <v>2</v>
      </c>
      <c r="N365" s="82">
        <v>1.08</v>
      </c>
      <c r="O365" s="73"/>
      <c r="P365" s="73"/>
      <c r="Q365" s="73"/>
    </row>
    <row r="366" spans="2:17" ht="15">
      <c r="B366" s="58" t="s">
        <v>16</v>
      </c>
      <c r="C366" s="56">
        <v>508</v>
      </c>
      <c r="D366" s="57" t="s">
        <v>454</v>
      </c>
      <c r="E366" s="82">
        <v>4.25</v>
      </c>
      <c r="F366" s="82">
        <v>3.91</v>
      </c>
      <c r="G366" s="82">
        <v>4.9800000000000004</v>
      </c>
      <c r="H366" s="82">
        <v>4</v>
      </c>
      <c r="I366" s="82">
        <v>0</v>
      </c>
      <c r="J366" s="82">
        <v>3.90</v>
      </c>
      <c r="K366" s="82">
        <v>0</v>
      </c>
      <c r="L366" s="82">
        <v>3.44</v>
      </c>
      <c r="M366" s="82">
        <v>3.65</v>
      </c>
      <c r="N366" s="82">
        <v>3.74</v>
      </c>
      <c r="O366" s="73"/>
      <c r="P366" s="73"/>
      <c r="Q366" s="73"/>
    </row>
    <row r="367" spans="2:17" ht="15.75">
      <c r="B367" s="54" t="s">
        <v>422</v>
      </c>
      <c r="C367" s="47"/>
      <c r="D367" s="52"/>
      <c r="E367" s="81">
        <v>3.75</v>
      </c>
      <c r="F367" s="81">
        <v>4.1399999999999997</v>
      </c>
      <c r="G367" s="81">
        <v>4.1399999999999997</v>
      </c>
      <c r="H367" s="81">
        <v>3.14</v>
      </c>
      <c r="I367" s="81">
        <v>3.89</v>
      </c>
      <c r="J367" s="81">
        <v>3.62</v>
      </c>
      <c r="K367" s="81">
        <v>3.75</v>
      </c>
      <c r="L367" s="81">
        <v>3.84</v>
      </c>
      <c r="M367" s="81">
        <v>2.63</v>
      </c>
      <c r="N367" s="81">
        <v>2.62</v>
      </c>
      <c r="O367" s="72"/>
      <c r="P367" s="72"/>
      <c r="Q367" s="72"/>
    </row>
    <row r="368" spans="2:17" ht="15">
      <c r="B368" s="58" t="s">
        <v>489</v>
      </c>
      <c r="C368" s="56">
        <v>807</v>
      </c>
      <c r="D368" s="57" t="s">
        <v>513</v>
      </c>
      <c r="E368" s="82">
        <v>5.1100000000000003</v>
      </c>
      <c r="F368" s="82">
        <v>5.21</v>
      </c>
      <c r="G368" s="82">
        <v>5.23</v>
      </c>
      <c r="H368" s="82">
        <v>4.72</v>
      </c>
      <c r="I368" s="82">
        <v>0</v>
      </c>
      <c r="J368" s="82">
        <v>0</v>
      </c>
      <c r="K368" s="82">
        <v>0</v>
      </c>
      <c r="L368" s="82">
        <v>0</v>
      </c>
      <c r="M368" s="82">
        <v>0</v>
      </c>
      <c r="N368" s="82">
        <v>5.67</v>
      </c>
      <c r="O368" s="73"/>
      <c r="P368" s="73"/>
      <c r="Q368" s="73"/>
    </row>
    <row r="369" spans="2:17" ht="15">
      <c r="B369" s="58" t="s">
        <v>490</v>
      </c>
      <c r="C369" s="56">
        <v>38</v>
      </c>
      <c r="D369" s="57" t="s">
        <v>458</v>
      </c>
      <c r="E369" s="82">
        <v>4.1900000000000004</v>
      </c>
      <c r="F369" s="82">
        <v>4.59</v>
      </c>
      <c r="G369" s="82">
        <v>4.59</v>
      </c>
      <c r="H369" s="82">
        <v>4.34</v>
      </c>
      <c r="I369" s="82">
        <v>0.77</v>
      </c>
      <c r="J369" s="82">
        <v>1.77</v>
      </c>
      <c r="K369" s="82">
        <v>2.67</v>
      </c>
      <c r="L369" s="82">
        <v>1.99</v>
      </c>
      <c r="M369" s="82">
        <v>2.44</v>
      </c>
      <c r="N369" s="82">
        <v>2.2799999999999998</v>
      </c>
      <c r="O369" s="73"/>
      <c r="P369" s="73"/>
      <c r="Q369" s="73"/>
    </row>
    <row r="370" spans="2:17" ht="15">
      <c r="B370" s="58" t="s">
        <v>491</v>
      </c>
      <c r="C370" s="56">
        <v>408</v>
      </c>
      <c r="D370" s="57" t="s">
        <v>9</v>
      </c>
      <c r="E370" s="82">
        <v>4.57</v>
      </c>
      <c r="F370" s="82">
        <v>4.91</v>
      </c>
      <c r="G370" s="82">
        <v>5.12</v>
      </c>
      <c r="H370" s="82">
        <v>5.35</v>
      </c>
      <c r="I370" s="82">
        <v>0</v>
      </c>
      <c r="J370" s="82">
        <v>0</v>
      </c>
      <c r="K370" s="82">
        <v>0</v>
      </c>
      <c r="L370" s="82">
        <v>0.26</v>
      </c>
      <c r="M370" s="82">
        <v>2.86</v>
      </c>
      <c r="N370" s="82">
        <v>3.42</v>
      </c>
      <c r="O370" s="73"/>
      <c r="P370" s="73"/>
      <c r="Q370" s="73"/>
    </row>
    <row r="371" spans="2:17" ht="15">
      <c r="B371" s="58" t="s">
        <v>492</v>
      </c>
      <c r="C371" s="56">
        <v>498</v>
      </c>
      <c r="D371" s="57" t="s">
        <v>18</v>
      </c>
      <c r="E371" s="82">
        <v>3.76</v>
      </c>
      <c r="F371" s="82">
        <v>4.78</v>
      </c>
      <c r="G371" s="82">
        <v>4.83</v>
      </c>
      <c r="H371" s="82">
        <v>4.75</v>
      </c>
      <c r="I371" s="82">
        <v>0</v>
      </c>
      <c r="J371" s="82">
        <v>0</v>
      </c>
      <c r="K371" s="82">
        <v>2.0699999999999998</v>
      </c>
      <c r="L371" s="82">
        <v>1.83</v>
      </c>
      <c r="M371" s="82">
        <v>2.17</v>
      </c>
      <c r="N371" s="82">
        <v>2.40</v>
      </c>
      <c r="O371" s="73"/>
      <c r="P371" s="73"/>
      <c r="Q371" s="73"/>
    </row>
    <row r="372" spans="2:17" ht="15">
      <c r="B372" s="58" t="s">
        <v>302</v>
      </c>
      <c r="C372" s="56">
        <v>10</v>
      </c>
      <c r="D372" s="57" t="s">
        <v>9</v>
      </c>
      <c r="E372" s="82">
        <v>4.42</v>
      </c>
      <c r="F372" s="82">
        <v>4.63</v>
      </c>
      <c r="G372" s="82">
        <v>4.53</v>
      </c>
      <c r="H372" s="82">
        <v>4.32</v>
      </c>
      <c r="I372" s="82">
        <v>0</v>
      </c>
      <c r="J372" s="82">
        <v>2.5</v>
      </c>
      <c r="K372" s="82">
        <v>2.0099999999999998</v>
      </c>
      <c r="L372" s="82">
        <v>2.37</v>
      </c>
      <c r="M372" s="82">
        <v>1.76</v>
      </c>
      <c r="N372" s="82">
        <v>1.96</v>
      </c>
      <c r="O372" s="73"/>
      <c r="P372" s="73"/>
      <c r="Q372" s="73"/>
    </row>
    <row r="373" spans="2:17" ht="15">
      <c r="B373" s="58" t="s">
        <v>300</v>
      </c>
      <c r="C373" s="56">
        <v>411</v>
      </c>
      <c r="D373" s="57" t="s">
        <v>514</v>
      </c>
      <c r="E373" s="82">
        <v>3.30</v>
      </c>
      <c r="F373" s="82">
        <v>3.46</v>
      </c>
      <c r="G373" s="82">
        <v>3.49</v>
      </c>
      <c r="H373" s="82">
        <v>3.12</v>
      </c>
      <c r="I373" s="82">
        <v>2.82</v>
      </c>
      <c r="J373" s="82">
        <v>2.81</v>
      </c>
      <c r="K373" s="82">
        <v>2.95</v>
      </c>
      <c r="L373" s="82">
        <v>3.16</v>
      </c>
      <c r="M373" s="82">
        <v>2.85</v>
      </c>
      <c r="N373" s="82">
        <v>2.29</v>
      </c>
      <c r="O373" s="73"/>
      <c r="P373" s="73"/>
      <c r="Q373" s="73"/>
    </row>
    <row r="374" spans="2:17" ht="15">
      <c r="B374" s="58" t="s">
        <v>402</v>
      </c>
      <c r="C374" s="56">
        <v>1</v>
      </c>
      <c r="D374" s="57" t="s">
        <v>512</v>
      </c>
      <c r="E374" s="82">
        <v>2.44</v>
      </c>
      <c r="F374" s="82">
        <v>2.84</v>
      </c>
      <c r="G374" s="82">
        <v>2.89</v>
      </c>
      <c r="H374" s="82">
        <v>1.42</v>
      </c>
      <c r="I374" s="82">
        <v>4.97</v>
      </c>
      <c r="J374" s="82">
        <v>5.15</v>
      </c>
      <c r="K374" s="82">
        <v>5.52</v>
      </c>
      <c r="L374" s="82">
        <v>4.9800000000000004</v>
      </c>
      <c r="M374" s="82">
        <v>5.16</v>
      </c>
      <c r="N374" s="82">
        <v>5.61</v>
      </c>
      <c r="O374" s="73"/>
      <c r="P374" s="73"/>
      <c r="Q374" s="73"/>
    </row>
    <row r="375" spans="2:17" ht="15">
      <c r="B375" s="58" t="s">
        <v>493</v>
      </c>
      <c r="C375" s="56">
        <v>525</v>
      </c>
      <c r="D375" s="57" t="s">
        <v>9</v>
      </c>
      <c r="E375" s="82">
        <v>3.26</v>
      </c>
      <c r="F375" s="82">
        <v>3.84</v>
      </c>
      <c r="G375" s="82">
        <v>3.61</v>
      </c>
      <c r="H375" s="82">
        <v>2.02</v>
      </c>
      <c r="I375" s="82">
        <v>5</v>
      </c>
      <c r="J375" s="82">
        <v>5</v>
      </c>
      <c r="K375" s="82">
        <v>5.01</v>
      </c>
      <c r="L375" s="82">
        <v>5</v>
      </c>
      <c r="M375" s="82">
        <v>4.9800000000000004</v>
      </c>
      <c r="N375" s="82">
        <v>4.99</v>
      </c>
      <c r="O375" s="73"/>
      <c r="P375" s="73"/>
      <c r="Q375" s="73"/>
    </row>
    <row r="376" spans="2:17" ht="15">
      <c r="B376" s="58" t="s">
        <v>494</v>
      </c>
      <c r="C376" s="56">
        <v>527</v>
      </c>
      <c r="D376" s="57" t="s">
        <v>454</v>
      </c>
      <c r="E376" s="82">
        <v>3.81</v>
      </c>
      <c r="F376" s="82">
        <v>4.26</v>
      </c>
      <c r="G376" s="82">
        <v>3.96</v>
      </c>
      <c r="H376" s="82">
        <v>3.59</v>
      </c>
      <c r="I376" s="82">
        <v>3.5</v>
      </c>
      <c r="J376" s="82">
        <v>4.96</v>
      </c>
      <c r="K376" s="82">
        <v>4.95</v>
      </c>
      <c r="L376" s="82">
        <v>5.01</v>
      </c>
      <c r="M376" s="82">
        <v>2.62</v>
      </c>
      <c r="N376" s="82">
        <v>3.69</v>
      </c>
      <c r="O376" s="73"/>
      <c r="P376" s="73"/>
      <c r="Q376" s="73"/>
    </row>
    <row r="377" spans="2:17" ht="15">
      <c r="B377" s="58" t="s">
        <v>495</v>
      </c>
      <c r="C377" s="56">
        <v>857</v>
      </c>
      <c r="D377" s="57" t="s">
        <v>454</v>
      </c>
      <c r="E377" s="82">
        <v>3.11</v>
      </c>
      <c r="F377" s="82">
        <v>3.94</v>
      </c>
      <c r="G377" s="82">
        <v>4.80</v>
      </c>
      <c r="H377" s="82">
        <v>1.78</v>
      </c>
      <c r="I377" s="82">
        <v>23.80</v>
      </c>
      <c r="J377" s="82">
        <v>2.2799999999999998</v>
      </c>
      <c r="K377" s="82">
        <v>2.67</v>
      </c>
      <c r="L377" s="82">
        <v>2.4700000000000002</v>
      </c>
      <c r="M377" s="82">
        <v>2.91</v>
      </c>
      <c r="N377" s="82">
        <v>2.93</v>
      </c>
      <c r="O377" s="73"/>
      <c r="P377" s="73"/>
      <c r="Q377" s="73"/>
    </row>
    <row r="378" spans="2:17" ht="15">
      <c r="B378" s="58" t="s">
        <v>496</v>
      </c>
      <c r="C378" s="56">
        <v>809</v>
      </c>
      <c r="D378" s="57" t="s">
        <v>454</v>
      </c>
      <c r="E378" s="82">
        <v>5.56</v>
      </c>
      <c r="F378" s="82">
        <v>5.20</v>
      </c>
      <c r="G378" s="82">
        <v>5.38</v>
      </c>
      <c r="H378" s="82">
        <v>5.16</v>
      </c>
      <c r="I378" s="82">
        <v>8.60</v>
      </c>
      <c r="J378" s="82">
        <v>6.22</v>
      </c>
      <c r="K378" s="82">
        <v>6.02</v>
      </c>
      <c r="L378" s="82">
        <v>5.5</v>
      </c>
      <c r="M378" s="82">
        <v>5.62</v>
      </c>
      <c r="N378" s="82">
        <v>5.78</v>
      </c>
      <c r="O378" s="73"/>
      <c r="P378" s="73"/>
      <c r="Q378" s="73"/>
    </row>
    <row r="379" spans="2:17" ht="15">
      <c r="B379" s="58" t="s">
        <v>497</v>
      </c>
      <c r="C379" s="56">
        <v>407</v>
      </c>
      <c r="D379" s="57" t="s">
        <v>9</v>
      </c>
      <c r="E379" s="82">
        <v>4</v>
      </c>
      <c r="F379" s="82">
        <v>4.82</v>
      </c>
      <c r="G379" s="82">
        <v>4.97</v>
      </c>
      <c r="H379" s="82">
        <v>4.13</v>
      </c>
      <c r="I379" s="82">
        <v>1.65</v>
      </c>
      <c r="J379" s="82">
        <v>1.88</v>
      </c>
      <c r="K379" s="82">
        <v>2.33</v>
      </c>
      <c r="L379" s="82">
        <v>3.63</v>
      </c>
      <c r="M379" s="82">
        <v>3.84</v>
      </c>
      <c r="N379" s="82"/>
      <c r="O379" s="73"/>
      <c r="P379" s="73"/>
      <c r="Q379" s="73"/>
    </row>
    <row r="380" spans="2:17" ht="15">
      <c r="B380" s="58" t="s">
        <v>498</v>
      </c>
      <c r="C380" s="56">
        <v>42</v>
      </c>
      <c r="D380" s="57" t="s">
        <v>9</v>
      </c>
      <c r="E380" s="82">
        <v>3.22</v>
      </c>
      <c r="F380" s="82">
        <v>4.93</v>
      </c>
      <c r="G380" s="82">
        <v>4.88</v>
      </c>
      <c r="H380" s="82">
        <v>4.6100000000000003</v>
      </c>
      <c r="I380" s="82">
        <v>4.24</v>
      </c>
      <c r="J380" s="82">
        <v>5.01</v>
      </c>
      <c r="K380" s="82">
        <v>4.51</v>
      </c>
      <c r="L380" s="82">
        <v>4.3600000000000003</v>
      </c>
      <c r="M380" s="82">
        <v>0.37</v>
      </c>
      <c r="N380" s="82">
        <v>0.30</v>
      </c>
      <c r="O380" s="73"/>
      <c r="P380" s="73"/>
      <c r="Q380" s="73"/>
    </row>
    <row r="381" spans="2:17" ht="15">
      <c r="B381" s="58" t="s">
        <v>306</v>
      </c>
      <c r="C381" s="56">
        <v>450</v>
      </c>
      <c r="D381" s="57" t="s">
        <v>460</v>
      </c>
      <c r="E381" s="82">
        <v>5.52</v>
      </c>
      <c r="F381" s="82">
        <v>5.26</v>
      </c>
      <c r="G381" s="82">
        <v>5.27</v>
      </c>
      <c r="H381" s="82">
        <v>6.78</v>
      </c>
      <c r="I381" s="82">
        <v>0</v>
      </c>
      <c r="J381" s="82">
        <v>0</v>
      </c>
      <c r="K381" s="82">
        <v>0</v>
      </c>
      <c r="L381" s="82">
        <v>0</v>
      </c>
      <c r="M381" s="82">
        <v>0</v>
      </c>
      <c r="N381" s="82">
        <v>4.97</v>
      </c>
      <c r="O381" s="73"/>
      <c r="P381" s="73"/>
      <c r="Q381" s="73"/>
    </row>
    <row r="382" spans="2:17" ht="15">
      <c r="B382" s="58" t="s">
        <v>307</v>
      </c>
      <c r="C382" s="56">
        <v>806</v>
      </c>
      <c r="D382" s="57" t="s">
        <v>18</v>
      </c>
      <c r="E382" s="82">
        <v>5.16</v>
      </c>
      <c r="F382" s="82">
        <v>5.35</v>
      </c>
      <c r="G382" s="82">
        <v>5.0199999999999996</v>
      </c>
      <c r="H382" s="82">
        <v>5.0999999999999996</v>
      </c>
      <c r="I382" s="82">
        <v>0</v>
      </c>
      <c r="J382" s="82">
        <v>0</v>
      </c>
      <c r="K382" s="82">
        <v>0</v>
      </c>
      <c r="L382" s="82">
        <v>0</v>
      </c>
      <c r="M382" s="82">
        <v>0</v>
      </c>
      <c r="N382" s="82">
        <v>0</v>
      </c>
      <c r="O382" s="73"/>
      <c r="P382" s="73"/>
      <c r="Q382" s="73"/>
    </row>
    <row r="383" spans="2:17" ht="15">
      <c r="B383" s="58" t="s">
        <v>304</v>
      </c>
      <c r="C383" s="56">
        <v>39</v>
      </c>
      <c r="D383" s="57" t="s">
        <v>9</v>
      </c>
      <c r="E383" s="82">
        <v>4.8899999999999997</v>
      </c>
      <c r="F383" s="82">
        <v>5.1100000000000003</v>
      </c>
      <c r="G383" s="82">
        <v>4.8600000000000003</v>
      </c>
      <c r="H383" s="82">
        <v>4.67</v>
      </c>
      <c r="I383" s="82">
        <v>0</v>
      </c>
      <c r="J383" s="82">
        <v>0</v>
      </c>
      <c r="K383" s="82">
        <v>0</v>
      </c>
      <c r="L383" s="82">
        <v>3.75</v>
      </c>
      <c r="M383" s="82">
        <v>3.66</v>
      </c>
      <c r="N383" s="82">
        <v>5.14</v>
      </c>
      <c r="O383" s="73"/>
      <c r="P383" s="73"/>
      <c r="Q383" s="73"/>
    </row>
    <row r="384" spans="2:17" ht="15">
      <c r="B384" s="58" t="s">
        <v>303</v>
      </c>
      <c r="C384" s="56">
        <v>21</v>
      </c>
      <c r="D384" s="57" t="s">
        <v>9</v>
      </c>
      <c r="E384" s="82">
        <v>4.70</v>
      </c>
      <c r="F384" s="82">
        <v>4.91</v>
      </c>
      <c r="G384" s="82">
        <v>4.8600000000000003</v>
      </c>
      <c r="H384" s="82">
        <v>4.7300000000000004</v>
      </c>
      <c r="I384" s="82">
        <v>2.83</v>
      </c>
      <c r="J384" s="82">
        <v>0.80</v>
      </c>
      <c r="K384" s="82">
        <v>1.92</v>
      </c>
      <c r="L384" s="82">
        <v>2.90</v>
      </c>
      <c r="M384" s="82">
        <v>2.65</v>
      </c>
      <c r="N384" s="82">
        <v>3.32</v>
      </c>
      <c r="O384" s="73"/>
      <c r="P384" s="73"/>
      <c r="Q384" s="73"/>
    </row>
    <row r="385" spans="2:17" ht="15">
      <c r="B385" s="58" t="s">
        <v>499</v>
      </c>
      <c r="C385" s="56">
        <v>41</v>
      </c>
      <c r="D385" s="57" t="s">
        <v>454</v>
      </c>
      <c r="E385" s="82">
        <v>4.55</v>
      </c>
      <c r="F385" s="82">
        <v>4.87</v>
      </c>
      <c r="G385" s="82">
        <v>4.82</v>
      </c>
      <c r="H385" s="82">
        <v>4.76</v>
      </c>
      <c r="I385" s="82">
        <v>0</v>
      </c>
      <c r="J385" s="82">
        <v>0</v>
      </c>
      <c r="K385" s="82">
        <v>0</v>
      </c>
      <c r="L385" s="82">
        <v>5</v>
      </c>
      <c r="M385" s="82">
        <v>3.03</v>
      </c>
      <c r="N385" s="82">
        <v>1.68</v>
      </c>
      <c r="O385" s="73"/>
      <c r="P385" s="73"/>
      <c r="Q385" s="73"/>
    </row>
    <row r="386" spans="2:17" ht="15">
      <c r="B386" s="58" t="s">
        <v>500</v>
      </c>
      <c r="C386" s="56">
        <v>436</v>
      </c>
      <c r="D386" s="57" t="s">
        <v>454</v>
      </c>
      <c r="E386" s="82">
        <v>5.0199999999999996</v>
      </c>
      <c r="F386" s="82">
        <v>5.05</v>
      </c>
      <c r="G386" s="82">
        <v>5.08</v>
      </c>
      <c r="H386" s="82">
        <v>5.65</v>
      </c>
      <c r="I386" s="82">
        <v>0</v>
      </c>
      <c r="J386" s="82">
        <v>3.80</v>
      </c>
      <c r="K386" s="82">
        <v>3.71</v>
      </c>
      <c r="L386" s="82">
        <v>4.67</v>
      </c>
      <c r="M386" s="82">
        <v>4.37</v>
      </c>
      <c r="N386" s="82">
        <v>4.26</v>
      </c>
      <c r="O386" s="73"/>
      <c r="P386" s="73"/>
      <c r="Q386" s="73"/>
    </row>
    <row r="387" spans="2:17" ht="15">
      <c r="B387" s="58" t="s">
        <v>501</v>
      </c>
      <c r="C387" s="56">
        <v>6</v>
      </c>
      <c r="D387" s="57" t="s">
        <v>9</v>
      </c>
      <c r="E387" s="82">
        <v>4.67</v>
      </c>
      <c r="F387" s="82">
        <v>4.47</v>
      </c>
      <c r="G387" s="82">
        <v>3.63</v>
      </c>
      <c r="H387" s="82">
        <v>8.6199999999999992</v>
      </c>
      <c r="I387" s="82">
        <v>0</v>
      </c>
      <c r="J387" s="82">
        <v>0</v>
      </c>
      <c r="K387" s="82">
        <v>0</v>
      </c>
      <c r="L387" s="82">
        <v>4.6900000000000004</v>
      </c>
      <c r="M387" s="82">
        <v>0</v>
      </c>
      <c r="N387" s="82">
        <v>0</v>
      </c>
      <c r="O387" s="73"/>
      <c r="P387" s="73"/>
      <c r="Q387" s="73"/>
    </row>
    <row r="388" spans="2:17" ht="15">
      <c r="B388" s="58" t="s">
        <v>301</v>
      </c>
      <c r="C388" s="56"/>
      <c r="D388" s="57" t="s">
        <v>512</v>
      </c>
      <c r="E388" s="82">
        <v>3.93</v>
      </c>
      <c r="F388" s="82">
        <v>4.4400000000000004</v>
      </c>
      <c r="G388" s="82">
        <v>4.43</v>
      </c>
      <c r="H388" s="82">
        <v>2.83</v>
      </c>
      <c r="I388" s="82">
        <v>3.11</v>
      </c>
      <c r="J388" s="82">
        <v>3.90</v>
      </c>
      <c r="K388" s="82">
        <v>3.67</v>
      </c>
      <c r="L388" s="82">
        <v>3.36</v>
      </c>
      <c r="M388" s="82">
        <v>3.66</v>
      </c>
      <c r="N388" s="82">
        <v>3.69</v>
      </c>
      <c r="O388" s="73"/>
      <c r="P388" s="73"/>
      <c r="Q388" s="73"/>
    </row>
    <row r="389" spans="2:17" ht="15">
      <c r="B389" s="58" t="s">
        <v>305</v>
      </c>
      <c r="C389" s="56">
        <v>477</v>
      </c>
      <c r="D389" s="57" t="s">
        <v>454</v>
      </c>
      <c r="E389" s="82">
        <v>4.75</v>
      </c>
      <c r="F389" s="82">
        <v>5.0999999999999996</v>
      </c>
      <c r="G389" s="82">
        <v>5.17</v>
      </c>
      <c r="H389" s="82">
        <v>3.77</v>
      </c>
      <c r="I389" s="82">
        <v>0</v>
      </c>
      <c r="J389" s="82">
        <v>0</v>
      </c>
      <c r="K389" s="82">
        <v>0</v>
      </c>
      <c r="L389" s="82">
        <v>0</v>
      </c>
      <c r="M389" s="82">
        <v>0</v>
      </c>
      <c r="N389" s="82">
        <v>5.19</v>
      </c>
      <c r="O389" s="73"/>
      <c r="P389" s="73"/>
      <c r="Q389" s="73"/>
    </row>
    <row r="390" spans="2:17" ht="15">
      <c r="B390" s="58" t="s">
        <v>502</v>
      </c>
      <c r="C390" s="56">
        <v>504</v>
      </c>
      <c r="D390" s="57" t="s">
        <v>458</v>
      </c>
      <c r="E390" s="82">
        <v>4.72</v>
      </c>
      <c r="F390" s="82">
        <v>4.92</v>
      </c>
      <c r="G390" s="82">
        <v>4.76</v>
      </c>
      <c r="H390" s="82">
        <v>4.5</v>
      </c>
      <c r="I390" s="82">
        <v>0</v>
      </c>
      <c r="J390" s="82">
        <v>0</v>
      </c>
      <c r="K390" s="82">
        <v>3.07</v>
      </c>
      <c r="L390" s="82">
        <v>2.84</v>
      </c>
      <c r="M390" s="82">
        <v>2.98</v>
      </c>
      <c r="N390" s="82">
        <v>3.04</v>
      </c>
      <c r="O390" s="73"/>
      <c r="P390" s="73"/>
      <c r="Q390" s="73"/>
    </row>
    <row r="391" spans="2:17" ht="15.75">
      <c r="B391" s="54" t="s">
        <v>423</v>
      </c>
      <c r="C391" s="47"/>
      <c r="D391" s="52"/>
      <c r="E391" s="81">
        <v>4.26</v>
      </c>
      <c r="F391" s="81">
        <v>4.54</v>
      </c>
      <c r="G391" s="81">
        <v>4.42</v>
      </c>
      <c r="H391" s="81">
        <v>3.81</v>
      </c>
      <c r="I391" s="81">
        <v>2.74</v>
      </c>
      <c r="J391" s="81">
        <v>4.4400000000000004</v>
      </c>
      <c r="K391" s="81">
        <v>3.02</v>
      </c>
      <c r="L391" s="81">
        <v>4.95</v>
      </c>
      <c r="M391" s="81">
        <v>3.60</v>
      </c>
      <c r="N391" s="81">
        <v>4.18</v>
      </c>
      <c r="O391" s="72"/>
      <c r="P391" s="72"/>
      <c r="Q391" s="72"/>
    </row>
    <row r="392" spans="2:17" ht="15">
      <c r="B392" s="58" t="s">
        <v>403</v>
      </c>
      <c r="C392" s="56">
        <v>528</v>
      </c>
      <c r="D392" s="57" t="s">
        <v>512</v>
      </c>
      <c r="E392" s="82">
        <v>2.52</v>
      </c>
      <c r="F392" s="82">
        <v>2.86</v>
      </c>
      <c r="G392" s="82">
        <v>2.91</v>
      </c>
      <c r="H392" s="82">
        <v>1.51</v>
      </c>
      <c r="I392" s="82">
        <v>5.0199999999999996</v>
      </c>
      <c r="J392" s="82">
        <v>5</v>
      </c>
      <c r="K392" s="82">
        <v>5.04</v>
      </c>
      <c r="L392" s="82">
        <v>4.97</v>
      </c>
      <c r="M392" s="82">
        <v>5</v>
      </c>
      <c r="N392" s="82">
        <v>5.38</v>
      </c>
      <c r="O392" s="73"/>
      <c r="P392" s="73"/>
      <c r="Q392" s="73"/>
    </row>
    <row r="393" spans="2:17" ht="15">
      <c r="B393" s="58" t="s">
        <v>503</v>
      </c>
      <c r="C393" s="56">
        <v>526</v>
      </c>
      <c r="D393" s="57" t="s">
        <v>9</v>
      </c>
      <c r="E393" s="82">
        <v>3.15</v>
      </c>
      <c r="F393" s="82">
        <v>3.51</v>
      </c>
      <c r="G393" s="82">
        <v>3.25</v>
      </c>
      <c r="H393" s="82">
        <v>1.94</v>
      </c>
      <c r="I393" s="82">
        <v>5</v>
      </c>
      <c r="J393" s="82">
        <v>5</v>
      </c>
      <c r="K393" s="82">
        <v>5</v>
      </c>
      <c r="L393" s="82">
        <v>5</v>
      </c>
      <c r="M393" s="82">
        <v>5</v>
      </c>
      <c r="N393" s="82">
        <v>5</v>
      </c>
      <c r="O393" s="73"/>
      <c r="P393" s="73"/>
      <c r="Q393" s="73"/>
    </row>
    <row r="394" spans="2:17" ht="15">
      <c r="B394" s="58" t="s">
        <v>308</v>
      </c>
      <c r="C394" s="56">
        <v>5</v>
      </c>
      <c r="D394" s="57" t="s">
        <v>514</v>
      </c>
      <c r="E394" s="82">
        <v>3.70</v>
      </c>
      <c r="F394" s="82">
        <v>3.76</v>
      </c>
      <c r="G394" s="82">
        <v>3.79</v>
      </c>
      <c r="H394" s="82">
        <v>3.62</v>
      </c>
      <c r="I394" s="82">
        <v>0</v>
      </c>
      <c r="J394" s="82">
        <v>0</v>
      </c>
      <c r="K394" s="82">
        <v>0</v>
      </c>
      <c r="L394" s="82">
        <v>0</v>
      </c>
      <c r="M394" s="82">
        <v>2.39</v>
      </c>
      <c r="N394" s="82">
        <v>3</v>
      </c>
      <c r="O394" s="73"/>
      <c r="P394" s="73"/>
      <c r="Q394" s="73"/>
    </row>
    <row r="395" spans="2:17" ht="15">
      <c r="B395" s="58" t="s">
        <v>313</v>
      </c>
      <c r="C395" s="56">
        <v>473</v>
      </c>
      <c r="D395" s="57" t="s">
        <v>454</v>
      </c>
      <c r="E395" s="82">
        <v>5.12</v>
      </c>
      <c r="F395" s="82">
        <v>5.14</v>
      </c>
      <c r="G395" s="82">
        <v>5.15</v>
      </c>
      <c r="H395" s="82">
        <v>5</v>
      </c>
      <c r="I395" s="82">
        <v>0</v>
      </c>
      <c r="J395" s="82">
        <v>0</v>
      </c>
      <c r="K395" s="82">
        <v>0</v>
      </c>
      <c r="L395" s="82">
        <v>0</v>
      </c>
      <c r="M395" s="82">
        <v>0</v>
      </c>
      <c r="N395" s="82">
        <v>0</v>
      </c>
      <c r="O395" s="73"/>
      <c r="P395" s="73"/>
      <c r="Q395" s="73"/>
    </row>
    <row r="396" spans="2:17" ht="15">
      <c r="B396" s="58" t="s">
        <v>317</v>
      </c>
      <c r="C396" s="56">
        <v>31</v>
      </c>
      <c r="D396" s="57" t="s">
        <v>460</v>
      </c>
      <c r="E396" s="82">
        <v>5.08</v>
      </c>
      <c r="F396" s="82">
        <v>5.16</v>
      </c>
      <c r="G396" s="82">
        <v>5.0599999999999996</v>
      </c>
      <c r="H396" s="82">
        <v>5</v>
      </c>
      <c r="I396" s="82">
        <v>0</v>
      </c>
      <c r="J396" s="82">
        <v>0</v>
      </c>
      <c r="K396" s="82">
        <v>0</v>
      </c>
      <c r="L396" s="82">
        <v>0</v>
      </c>
      <c r="M396" s="82">
        <v>0</v>
      </c>
      <c r="N396" s="82">
        <v>0</v>
      </c>
      <c r="O396" s="73"/>
      <c r="P396" s="73"/>
      <c r="Q396" s="73"/>
    </row>
    <row r="397" spans="2:17" ht="15">
      <c r="B397" s="58" t="s">
        <v>309</v>
      </c>
      <c r="C397" s="56">
        <v>13</v>
      </c>
      <c r="D397" s="57" t="s">
        <v>9</v>
      </c>
      <c r="E397" s="82">
        <v>5.04</v>
      </c>
      <c r="F397" s="82">
        <v>5.15</v>
      </c>
      <c r="G397" s="82">
        <v>5</v>
      </c>
      <c r="H397" s="82">
        <v>4.9000000000000004</v>
      </c>
      <c r="I397" s="82">
        <v>0</v>
      </c>
      <c r="J397" s="82">
        <v>0</v>
      </c>
      <c r="K397" s="82">
        <v>0</v>
      </c>
      <c r="L397" s="82">
        <v>0</v>
      </c>
      <c r="M397" s="82">
        <v>0</v>
      </c>
      <c r="N397" s="82">
        <v>1.75</v>
      </c>
      <c r="O397" s="73"/>
      <c r="P397" s="73"/>
      <c r="Q397" s="73"/>
    </row>
    <row r="398" spans="2:17" ht="15">
      <c r="B398" s="58" t="s">
        <v>504</v>
      </c>
      <c r="C398" s="56">
        <v>28</v>
      </c>
      <c r="D398" s="57" t="s">
        <v>513</v>
      </c>
      <c r="E398" s="82">
        <v>4.5</v>
      </c>
      <c r="F398" s="82">
        <v>4.83</v>
      </c>
      <c r="G398" s="82">
        <v>4.3899999999999997</v>
      </c>
      <c r="H398" s="82">
        <v>4.25</v>
      </c>
      <c r="I398" s="82">
        <v>1.36</v>
      </c>
      <c r="J398" s="82">
        <v>2.61</v>
      </c>
      <c r="K398" s="82">
        <v>2.96</v>
      </c>
      <c r="L398" s="82">
        <v>4.17</v>
      </c>
      <c r="M398" s="82">
        <v>2.5</v>
      </c>
      <c r="N398" s="82">
        <v>5</v>
      </c>
      <c r="O398" s="73"/>
      <c r="P398" s="73"/>
      <c r="Q398" s="73"/>
    </row>
    <row r="399" spans="2:17" ht="15">
      <c r="B399" s="58" t="s">
        <v>311</v>
      </c>
      <c r="C399" s="56">
        <v>409</v>
      </c>
      <c r="D399" s="57" t="s">
        <v>454</v>
      </c>
      <c r="E399" s="82">
        <v>5.13</v>
      </c>
      <c r="F399" s="82">
        <v>5.22</v>
      </c>
      <c r="G399" s="82">
        <v>5.18</v>
      </c>
      <c r="H399" s="82">
        <v>5.07</v>
      </c>
      <c r="I399" s="82">
        <v>3.33</v>
      </c>
      <c r="J399" s="82">
        <v>2.86</v>
      </c>
      <c r="K399" s="82">
        <v>2.70</v>
      </c>
      <c r="L399" s="82">
        <v>3</v>
      </c>
      <c r="M399" s="82">
        <v>1.92</v>
      </c>
      <c r="N399" s="82">
        <v>2.81</v>
      </c>
      <c r="O399" s="73"/>
      <c r="P399" s="73"/>
      <c r="Q399" s="73"/>
    </row>
    <row r="400" spans="2:17" ht="15">
      <c r="B400" s="58" t="s">
        <v>315</v>
      </c>
      <c r="C400" s="56">
        <v>838</v>
      </c>
      <c r="D400" s="57" t="s">
        <v>454</v>
      </c>
      <c r="E400" s="82">
        <v>5.33</v>
      </c>
      <c r="F400" s="82">
        <v>5.32</v>
      </c>
      <c r="G400" s="82">
        <v>5.36</v>
      </c>
      <c r="H400" s="82">
        <v>5.29</v>
      </c>
      <c r="I400" s="82">
        <v>0</v>
      </c>
      <c r="J400" s="82">
        <v>0</v>
      </c>
      <c r="K400" s="82">
        <v>0</v>
      </c>
      <c r="L400" s="82">
        <v>0</v>
      </c>
      <c r="M400" s="82">
        <v>0</v>
      </c>
      <c r="N400" s="82">
        <v>0</v>
      </c>
      <c r="O400" s="73"/>
      <c r="P400" s="73"/>
      <c r="Q400" s="73"/>
    </row>
    <row r="401" spans="2:17" ht="15">
      <c r="B401" s="58" t="s">
        <v>318</v>
      </c>
      <c r="C401" s="56">
        <v>33</v>
      </c>
      <c r="D401" s="57" t="s">
        <v>21</v>
      </c>
      <c r="E401" s="82">
        <v>5.48</v>
      </c>
      <c r="F401" s="82">
        <v>5.47</v>
      </c>
      <c r="G401" s="82">
        <v>5.42</v>
      </c>
      <c r="H401" s="82">
        <v>5.63</v>
      </c>
      <c r="I401" s="82">
        <v>0</v>
      </c>
      <c r="J401" s="82">
        <v>0</v>
      </c>
      <c r="K401" s="82">
        <v>0</v>
      </c>
      <c r="L401" s="82">
        <v>0</v>
      </c>
      <c r="M401" s="82">
        <v>0</v>
      </c>
      <c r="N401" s="82">
        <v>0</v>
      </c>
      <c r="O401" s="73"/>
      <c r="P401" s="73"/>
      <c r="Q401" s="73"/>
    </row>
    <row r="402" spans="2:17" ht="15">
      <c r="B402" s="58" t="s">
        <v>411</v>
      </c>
      <c r="C402" s="56">
        <v>816</v>
      </c>
      <c r="D402" s="57" t="s">
        <v>9</v>
      </c>
      <c r="E402" s="82">
        <v>3.61</v>
      </c>
      <c r="F402" s="82">
        <v>0</v>
      </c>
      <c r="G402" s="82">
        <v>5.01</v>
      </c>
      <c r="H402" s="82">
        <v>5.01</v>
      </c>
      <c r="I402" s="82">
        <v>5.04</v>
      </c>
      <c r="J402" s="82">
        <v>5.20</v>
      </c>
      <c r="K402" s="82">
        <v>5.13</v>
      </c>
      <c r="L402" s="82">
        <v>5.09</v>
      </c>
      <c r="M402" s="82">
        <v>5.07</v>
      </c>
      <c r="N402" s="82">
        <v>5.0599999999999996</v>
      </c>
      <c r="O402" s="73"/>
      <c r="P402" s="73"/>
      <c r="Q402" s="73"/>
    </row>
    <row r="403" spans="2:17" ht="15">
      <c r="B403" s="58" t="s">
        <v>505</v>
      </c>
      <c r="C403" s="56">
        <v>497</v>
      </c>
      <c r="D403" s="57" t="s">
        <v>513</v>
      </c>
      <c r="E403" s="82">
        <v>4.07</v>
      </c>
      <c r="F403" s="82">
        <v>4.8499999999999996</v>
      </c>
      <c r="G403" s="82">
        <v>4.63</v>
      </c>
      <c r="H403" s="82">
        <v>2.70</v>
      </c>
      <c r="I403" s="82">
        <v>4.3099999999999996</v>
      </c>
      <c r="J403" s="82">
        <v>1.1299999999999999</v>
      </c>
      <c r="K403" s="82">
        <v>4.38</v>
      </c>
      <c r="L403" s="82">
        <v>0</v>
      </c>
      <c r="M403" s="82">
        <v>1.33</v>
      </c>
      <c r="N403" s="82">
        <v>5.0599999999999996</v>
      </c>
      <c r="O403" s="73"/>
      <c r="P403" s="73"/>
      <c r="Q403" s="73"/>
    </row>
    <row r="404" spans="2:17" ht="15">
      <c r="B404" s="58" t="s">
        <v>457</v>
      </c>
      <c r="C404" s="56">
        <v>852</v>
      </c>
      <c r="D404" s="57" t="s">
        <v>454</v>
      </c>
      <c r="E404" s="82">
        <v>11.94</v>
      </c>
      <c r="F404" s="82">
        <v>16.87</v>
      </c>
      <c r="G404" s="82">
        <v>5.27</v>
      </c>
      <c r="H404" s="82">
        <v>0</v>
      </c>
      <c r="I404" s="82">
        <v>2.42</v>
      </c>
      <c r="J404" s="82">
        <v>28.12</v>
      </c>
      <c r="K404" s="82">
        <v>0</v>
      </c>
      <c r="L404" s="82">
        <v>72.64</v>
      </c>
      <c r="M404" s="82">
        <v>30.36</v>
      </c>
      <c r="N404" s="82">
        <v>7.56</v>
      </c>
      <c r="O404" s="73"/>
      <c r="P404" s="73"/>
      <c r="Q404" s="73"/>
    </row>
    <row r="405" spans="2:17" ht="15">
      <c r="B405" s="58" t="s">
        <v>310</v>
      </c>
      <c r="C405" s="56">
        <v>15</v>
      </c>
      <c r="D405" s="57" t="s">
        <v>454</v>
      </c>
      <c r="E405" s="82">
        <v>5.0999999999999996</v>
      </c>
      <c r="F405" s="82">
        <v>5.19</v>
      </c>
      <c r="G405" s="82">
        <v>5.22</v>
      </c>
      <c r="H405" s="82">
        <v>5.09</v>
      </c>
      <c r="I405" s="82">
        <v>4.63</v>
      </c>
      <c r="J405" s="82">
        <v>4.07</v>
      </c>
      <c r="K405" s="82">
        <v>3.07</v>
      </c>
      <c r="L405" s="82">
        <v>3.12</v>
      </c>
      <c r="M405" s="82">
        <v>4.2300000000000004</v>
      </c>
      <c r="N405" s="82">
        <v>3.90</v>
      </c>
      <c r="O405" s="73"/>
      <c r="P405" s="73"/>
      <c r="Q405" s="73"/>
    </row>
    <row r="406" spans="2:17" ht="15">
      <c r="B406" s="58" t="s">
        <v>506</v>
      </c>
      <c r="C406" s="56">
        <v>410</v>
      </c>
      <c r="D406" s="57" t="s">
        <v>458</v>
      </c>
      <c r="E406" s="82">
        <v>5.0599999999999996</v>
      </c>
      <c r="F406" s="82">
        <v>4.97</v>
      </c>
      <c r="G406" s="82">
        <v>4.9800000000000004</v>
      </c>
      <c r="H406" s="82">
        <v>5.60</v>
      </c>
      <c r="I406" s="82">
        <v>1.51</v>
      </c>
      <c r="J406" s="82">
        <v>2.95</v>
      </c>
      <c r="K406" s="82">
        <v>4.0199999999999996</v>
      </c>
      <c r="L406" s="82">
        <v>3.79</v>
      </c>
      <c r="M406" s="82">
        <v>4.07</v>
      </c>
      <c r="N406" s="82">
        <v>4.59</v>
      </c>
      <c r="O406" s="73"/>
      <c r="P406" s="73"/>
      <c r="Q406" s="73"/>
    </row>
    <row r="407" spans="2:17" ht="15">
      <c r="B407" s="58" t="s">
        <v>314</v>
      </c>
      <c r="C407" s="56">
        <v>486</v>
      </c>
      <c r="D407" s="57" t="s">
        <v>454</v>
      </c>
      <c r="E407" s="82">
        <v>4.01</v>
      </c>
      <c r="F407" s="82">
        <v>5.0599999999999996</v>
      </c>
      <c r="G407" s="82">
        <v>5.0199999999999996</v>
      </c>
      <c r="H407" s="82">
        <v>4.76</v>
      </c>
      <c r="I407" s="82">
        <v>1.78</v>
      </c>
      <c r="J407" s="82">
        <v>5</v>
      </c>
      <c r="K407" s="82">
        <v>3.69</v>
      </c>
      <c r="L407" s="82">
        <v>3</v>
      </c>
      <c r="M407" s="82">
        <v>0.98</v>
      </c>
      <c r="N407" s="82">
        <v>1.95</v>
      </c>
      <c r="O407" s="73"/>
      <c r="P407" s="73"/>
      <c r="Q407" s="73"/>
    </row>
    <row r="408" spans="2:17" ht="15">
      <c r="B408" s="58" t="s">
        <v>507</v>
      </c>
      <c r="C408" s="56">
        <v>412</v>
      </c>
      <c r="D408" s="57" t="s">
        <v>458</v>
      </c>
      <c r="E408" s="82">
        <v>4.95</v>
      </c>
      <c r="F408" s="82">
        <v>5.0999999999999996</v>
      </c>
      <c r="G408" s="82">
        <v>5</v>
      </c>
      <c r="H408" s="82">
        <v>4.78</v>
      </c>
      <c r="I408" s="82">
        <v>0</v>
      </c>
      <c r="J408" s="82">
        <v>0</v>
      </c>
      <c r="K408" s="82">
        <v>4.75</v>
      </c>
      <c r="L408" s="82">
        <v>1.80</v>
      </c>
      <c r="M408" s="82">
        <v>2.3199999999999998</v>
      </c>
      <c r="N408" s="82">
        <v>2.84</v>
      </c>
      <c r="O408" s="73"/>
      <c r="P408" s="73"/>
      <c r="Q408" s="73"/>
    </row>
    <row r="409" spans="2:17" ht="15">
      <c r="B409" s="58" t="s">
        <v>321</v>
      </c>
      <c r="C409" s="56">
        <v>37</v>
      </c>
      <c r="D409" s="57" t="s">
        <v>21</v>
      </c>
      <c r="E409" s="82">
        <v>4.21</v>
      </c>
      <c r="F409" s="82">
        <v>5.01</v>
      </c>
      <c r="G409" s="82">
        <v>4.25</v>
      </c>
      <c r="H409" s="82">
        <v>3.35</v>
      </c>
      <c r="I409" s="82">
        <v>5</v>
      </c>
      <c r="J409" s="82">
        <v>0</v>
      </c>
      <c r="K409" s="82">
        <v>4.97</v>
      </c>
      <c r="L409" s="82">
        <v>0</v>
      </c>
      <c r="M409" s="82">
        <v>0</v>
      </c>
      <c r="N409" s="82">
        <v>0</v>
      </c>
      <c r="O409" s="73"/>
      <c r="P409" s="73"/>
      <c r="Q409" s="73"/>
    </row>
    <row r="410" spans="2:17" ht="15">
      <c r="B410" s="58" t="s">
        <v>316</v>
      </c>
      <c r="C410" s="56">
        <v>30</v>
      </c>
      <c r="D410" s="57" t="s">
        <v>460</v>
      </c>
      <c r="E410" s="82">
        <v>4.6399999999999997</v>
      </c>
      <c r="F410" s="82">
        <v>5.07</v>
      </c>
      <c r="G410" s="82">
        <v>5.09</v>
      </c>
      <c r="H410" s="82">
        <v>5.92</v>
      </c>
      <c r="I410" s="82">
        <v>0</v>
      </c>
      <c r="J410" s="82">
        <v>0</v>
      </c>
      <c r="K410" s="82">
        <v>5.09</v>
      </c>
      <c r="L410" s="82">
        <v>5.12</v>
      </c>
      <c r="M410" s="82">
        <v>2.76</v>
      </c>
      <c r="N410" s="82">
        <v>5.09</v>
      </c>
      <c r="O410" s="73"/>
      <c r="P410" s="73"/>
      <c r="Q410" s="73"/>
    </row>
    <row r="411" spans="2:17" ht="15">
      <c r="B411" s="58" t="s">
        <v>508</v>
      </c>
      <c r="C411" s="56">
        <v>29</v>
      </c>
      <c r="D411" s="57" t="s">
        <v>454</v>
      </c>
      <c r="E411" s="82">
        <v>5.37</v>
      </c>
      <c r="F411" s="82">
        <v>5.26</v>
      </c>
      <c r="G411" s="82">
        <v>5.30</v>
      </c>
      <c r="H411" s="82">
        <v>5.71</v>
      </c>
      <c r="I411" s="82">
        <v>0</v>
      </c>
      <c r="J411" s="82">
        <v>0</v>
      </c>
      <c r="K411" s="82">
        <v>0</v>
      </c>
      <c r="L411" s="82">
        <v>0</v>
      </c>
      <c r="M411" s="82">
        <v>0</v>
      </c>
      <c r="N411" s="82">
        <v>0</v>
      </c>
      <c r="O411" s="73"/>
      <c r="P411" s="73"/>
      <c r="Q411" s="73"/>
    </row>
    <row r="412" spans="2:17" ht="15">
      <c r="B412" s="58" t="s">
        <v>414</v>
      </c>
      <c r="C412" s="56">
        <v>679</v>
      </c>
      <c r="D412" s="57" t="s">
        <v>9</v>
      </c>
      <c r="E412" s="82">
        <v>6.69</v>
      </c>
      <c r="F412" s="82">
        <v>5.49</v>
      </c>
      <c r="G412" s="82">
        <v>6.70</v>
      </c>
      <c r="H412" s="82">
        <v>5.73</v>
      </c>
      <c r="I412" s="82">
        <v>0</v>
      </c>
      <c r="J412" s="82">
        <v>0</v>
      </c>
      <c r="K412" s="82">
        <v>0</v>
      </c>
      <c r="L412" s="82">
        <v>7.99</v>
      </c>
      <c r="M412" s="82">
        <v>19</v>
      </c>
      <c r="N412" s="82">
        <v>13.74</v>
      </c>
      <c r="O412" s="73"/>
      <c r="P412" s="73"/>
      <c r="Q412" s="73"/>
    </row>
    <row r="413" spans="2:17" ht="15">
      <c r="B413" s="58" t="s">
        <v>312</v>
      </c>
      <c r="C413" s="56">
        <v>455</v>
      </c>
      <c r="D413" s="57" t="s">
        <v>454</v>
      </c>
      <c r="E413" s="82">
        <v>4.97</v>
      </c>
      <c r="F413" s="82">
        <v>4.96</v>
      </c>
      <c r="G413" s="82">
        <v>4.97</v>
      </c>
      <c r="H413" s="82">
        <v>5.15</v>
      </c>
      <c r="I413" s="82">
        <v>0</v>
      </c>
      <c r="J413" s="82">
        <v>4.6500000000000004</v>
      </c>
      <c r="K413" s="82">
        <v>0</v>
      </c>
      <c r="L413" s="82">
        <v>0</v>
      </c>
      <c r="M413" s="82">
        <v>3.90</v>
      </c>
      <c r="N413" s="82">
        <v>4.71</v>
      </c>
      <c r="O413" s="73"/>
      <c r="P413" s="73"/>
      <c r="Q413" s="73"/>
    </row>
    <row r="414" spans="2:17" ht="15">
      <c r="B414" s="58" t="s">
        <v>319</v>
      </c>
      <c r="C414" s="56">
        <v>35</v>
      </c>
      <c r="D414" s="57" t="s">
        <v>21</v>
      </c>
      <c r="E414" s="82">
        <v>4.4800000000000004</v>
      </c>
      <c r="F414" s="82">
        <v>4.84</v>
      </c>
      <c r="G414" s="82">
        <v>3.26</v>
      </c>
      <c r="H414" s="82">
        <v>5.04</v>
      </c>
      <c r="I414" s="82">
        <v>0</v>
      </c>
      <c r="J414" s="82">
        <v>0</v>
      </c>
      <c r="K414" s="82"/>
      <c r="L414" s="82">
        <v>0</v>
      </c>
      <c r="M414" s="82">
        <v>0</v>
      </c>
      <c r="N414" s="82">
        <v>0</v>
      </c>
      <c r="O414" s="73"/>
      <c r="P414" s="73"/>
      <c r="Q414" s="73"/>
    </row>
    <row r="415" spans="2:17" ht="15">
      <c r="B415" s="58" t="s">
        <v>523</v>
      </c>
      <c r="C415" s="56">
        <v>824</v>
      </c>
      <c r="D415" s="57" t="s">
        <v>9</v>
      </c>
      <c r="E415" s="82">
        <v>3.30</v>
      </c>
      <c r="F415" s="82">
        <v>4.92</v>
      </c>
      <c r="G415" s="82">
        <v>4.8899999999999997</v>
      </c>
      <c r="H415" s="82">
        <v>5.41</v>
      </c>
      <c r="I415" s="82">
        <v>1.08</v>
      </c>
      <c r="J415" s="82">
        <v>0.76</v>
      </c>
      <c r="K415" s="82">
        <v>1.03</v>
      </c>
      <c r="L415" s="82">
        <v>2.12</v>
      </c>
      <c r="M415" s="82">
        <v>2.2000000000000002</v>
      </c>
      <c r="N415" s="82">
        <v>2.06</v>
      </c>
      <c r="O415" s="73"/>
      <c r="P415" s="73"/>
      <c r="Q415" s="73"/>
    </row>
    <row r="416" spans="2:17" ht="15">
      <c r="B416" s="58" t="s">
        <v>524</v>
      </c>
      <c r="C416" s="56">
        <v>826</v>
      </c>
      <c r="D416" s="57" t="s">
        <v>9</v>
      </c>
      <c r="E416" s="82">
        <v>2.21</v>
      </c>
      <c r="F416" s="82">
        <v>3.27</v>
      </c>
      <c r="G416" s="82">
        <v>3.85</v>
      </c>
      <c r="H416" s="82">
        <v>2.97</v>
      </c>
      <c r="I416" s="82">
        <v>0</v>
      </c>
      <c r="J416" s="82">
        <v>0</v>
      </c>
      <c r="K416" s="82">
        <v>0.22</v>
      </c>
      <c r="L416" s="82">
        <v>1.38</v>
      </c>
      <c r="M416" s="82">
        <v>0.63</v>
      </c>
      <c r="N416" s="82">
        <v>1.36</v>
      </c>
      <c r="O416" s="73"/>
      <c r="P416" s="73"/>
      <c r="Q416" s="73"/>
    </row>
    <row r="417" spans="2:17" ht="15">
      <c r="B417" s="58" t="s">
        <v>320</v>
      </c>
      <c r="C417" s="56">
        <v>36</v>
      </c>
      <c r="D417" s="57" t="s">
        <v>460</v>
      </c>
      <c r="E417" s="82">
        <v>5.09</v>
      </c>
      <c r="F417" s="82">
        <v>5.08</v>
      </c>
      <c r="G417" s="82">
        <v>5.08</v>
      </c>
      <c r="H417" s="82">
        <v>5.0999999999999996</v>
      </c>
      <c r="I417" s="82">
        <v>0</v>
      </c>
      <c r="J417" s="82">
        <v>0</v>
      </c>
      <c r="K417" s="82">
        <v>0</v>
      </c>
      <c r="L417" s="82">
        <v>0</v>
      </c>
      <c r="M417" s="82">
        <v>0</v>
      </c>
      <c r="N417" s="82">
        <v>0</v>
      </c>
      <c r="O417" s="73"/>
      <c r="P417" s="73"/>
      <c r="Q417" s="73"/>
    </row>
    <row r="418" spans="2:17" ht="15">
      <c r="B418" s="58" t="s">
        <v>525</v>
      </c>
      <c r="C418" s="56">
        <v>828</v>
      </c>
      <c r="D418" s="57" t="s">
        <v>9</v>
      </c>
      <c r="E418" s="82">
        <v>4.8600000000000003</v>
      </c>
      <c r="F418" s="82"/>
      <c r="G418" s="82"/>
      <c r="H418" s="82">
        <v>4.9400000000000004</v>
      </c>
      <c r="I418" s="82">
        <v>3.33</v>
      </c>
      <c r="J418" s="82">
        <v>4.97</v>
      </c>
      <c r="K418" s="82">
        <v>4.9800000000000004</v>
      </c>
      <c r="L418" s="82">
        <v>5.03</v>
      </c>
      <c r="M418" s="82">
        <v>5</v>
      </c>
      <c r="N418" s="82">
        <v>5</v>
      </c>
      <c r="O418" s="73"/>
      <c r="P418" s="73"/>
      <c r="Q418" s="73"/>
    </row>
    <row r="419" spans="2:17" ht="15.75">
      <c r="B419" s="54" t="s">
        <v>322</v>
      </c>
      <c r="C419" s="47"/>
      <c r="D419" s="52"/>
      <c r="E419" s="81">
        <v>4.4000000000000004</v>
      </c>
      <c r="F419" s="81">
        <v>5.47</v>
      </c>
      <c r="G419" s="81">
        <v>5.49</v>
      </c>
      <c r="H419" s="81">
        <v>4.4800000000000004</v>
      </c>
      <c r="I419" s="81">
        <v>2.69</v>
      </c>
      <c r="J419" s="81">
        <v>4.8600000000000003</v>
      </c>
      <c r="K419" s="81">
        <v>4.08</v>
      </c>
      <c r="L419" s="81">
        <v>3.74</v>
      </c>
      <c r="M419" s="81">
        <v>1.85</v>
      </c>
      <c r="N419" s="81">
        <v>6.78</v>
      </c>
      <c r="O419" s="72"/>
      <c r="P419" s="72"/>
      <c r="Q419" s="72"/>
    </row>
    <row r="420" spans="2:17" ht="15">
      <c r="B420" s="58" t="s">
        <v>326</v>
      </c>
      <c r="C420" s="56">
        <v>435</v>
      </c>
      <c r="D420" s="57" t="s">
        <v>459</v>
      </c>
      <c r="E420" s="82">
        <v>5.54</v>
      </c>
      <c r="F420" s="82">
        <v>5.03</v>
      </c>
      <c r="G420" s="82">
        <v>5.01</v>
      </c>
      <c r="H420" s="82">
        <v>5.14</v>
      </c>
      <c r="I420" s="82">
        <v>5.25</v>
      </c>
      <c r="J420" s="82">
        <v>5.24</v>
      </c>
      <c r="K420" s="82">
        <v>5.04</v>
      </c>
      <c r="L420" s="82">
        <v>6</v>
      </c>
      <c r="M420" s="82">
        <v>5.20</v>
      </c>
      <c r="N420" s="82">
        <v>8.3699999999999992</v>
      </c>
      <c r="O420" s="73"/>
      <c r="P420" s="73"/>
      <c r="Q420" s="73"/>
    </row>
    <row r="421" spans="2:17" ht="15">
      <c r="B421" s="58" t="s">
        <v>327</v>
      </c>
      <c r="C421" s="56">
        <v>837</v>
      </c>
      <c r="D421" s="57" t="s">
        <v>459</v>
      </c>
      <c r="E421" s="82">
        <v>4.8099999999999996</v>
      </c>
      <c r="F421" s="82">
        <v>5.0999999999999996</v>
      </c>
      <c r="G421" s="82">
        <v>0</v>
      </c>
      <c r="H421" s="82">
        <v>3.29</v>
      </c>
      <c r="I421" s="82">
        <v>1.51</v>
      </c>
      <c r="J421" s="82">
        <v>1.81</v>
      </c>
      <c r="K421" s="82">
        <v>1.64</v>
      </c>
      <c r="L421" s="82">
        <v>3.19</v>
      </c>
      <c r="M421" s="82">
        <v>8.1999999999999993</v>
      </c>
      <c r="N421" s="82">
        <v>8.34</v>
      </c>
      <c r="O421" s="73"/>
      <c r="P421" s="73"/>
      <c r="Q421" s="73"/>
    </row>
    <row r="422" spans="2:17" ht="15">
      <c r="B422" s="58" t="s">
        <v>404</v>
      </c>
      <c r="C422" s="56">
        <v>151</v>
      </c>
      <c r="D422" s="57" t="s">
        <v>21</v>
      </c>
      <c r="E422" s="82">
        <v>5.04</v>
      </c>
      <c r="F422" s="82">
        <v>5.01</v>
      </c>
      <c r="G422" s="82">
        <v>6.09</v>
      </c>
      <c r="H422" s="82">
        <v>5</v>
      </c>
      <c r="I422" s="82">
        <v>5.0999999999999996</v>
      </c>
      <c r="J422" s="82">
        <v>5</v>
      </c>
      <c r="K422" s="82">
        <v>5.07</v>
      </c>
      <c r="L422" s="82">
        <v>5.03</v>
      </c>
      <c r="M422" s="82">
        <v>5.0199999999999996</v>
      </c>
      <c r="N422" s="82">
        <v>4.05</v>
      </c>
      <c r="O422" s="73"/>
      <c r="P422" s="73"/>
      <c r="Q422" s="73"/>
    </row>
    <row r="423" spans="2:17" ht="15">
      <c r="B423" s="58" t="s">
        <v>509</v>
      </c>
      <c r="C423" s="56">
        <v>150</v>
      </c>
      <c r="D423" s="57" t="s">
        <v>460</v>
      </c>
      <c r="E423" s="82">
        <v>4.37</v>
      </c>
      <c r="F423" s="82">
        <v>5.33</v>
      </c>
      <c r="G423" s="82">
        <v>5.35</v>
      </c>
      <c r="H423" s="82">
        <v>5.16</v>
      </c>
      <c r="I423" s="82">
        <v>1.86</v>
      </c>
      <c r="J423" s="82">
        <v>2.5299999999999998</v>
      </c>
      <c r="K423" s="82">
        <v>3.16</v>
      </c>
      <c r="L423" s="82">
        <v>3.45</v>
      </c>
      <c r="M423" s="82">
        <v>5.32</v>
      </c>
      <c r="N423" s="82">
        <v>4.34</v>
      </c>
      <c r="O423" s="73"/>
      <c r="P423" s="73"/>
      <c r="Q423" s="73"/>
    </row>
    <row r="424" spans="2:17" ht="15">
      <c r="B424" s="58" t="s">
        <v>324</v>
      </c>
      <c r="C424" s="56">
        <v>833</v>
      </c>
      <c r="D424" s="57" t="s">
        <v>454</v>
      </c>
      <c r="E424" s="82">
        <v>3.92</v>
      </c>
      <c r="F424" s="82">
        <v>6.70</v>
      </c>
      <c r="G424" s="82">
        <v>6.43</v>
      </c>
      <c r="H424" s="82">
        <v>3.86</v>
      </c>
      <c r="I424" s="82">
        <v>2.0099999999999998</v>
      </c>
      <c r="J424" s="82">
        <v>28.46</v>
      </c>
      <c r="K424" s="82">
        <v>3.10</v>
      </c>
      <c r="L424" s="82">
        <v>4.55</v>
      </c>
      <c r="M424" s="82">
        <v>0.84</v>
      </c>
      <c r="N424" s="82">
        <v>17.28</v>
      </c>
      <c r="O424" s="73"/>
      <c r="P424" s="73"/>
      <c r="Q424" s="73"/>
    </row>
    <row r="425" spans="2:17" ht="15">
      <c r="B425" s="58" t="s">
        <v>510</v>
      </c>
      <c r="C425" s="56">
        <v>448</v>
      </c>
      <c r="D425" s="57" t="s">
        <v>460</v>
      </c>
      <c r="E425" s="82">
        <v>4.70</v>
      </c>
      <c r="F425" s="82">
        <v>5.23</v>
      </c>
      <c r="G425" s="82">
        <v>5.22</v>
      </c>
      <c r="H425" s="82">
        <v>5.22</v>
      </c>
      <c r="I425" s="82">
        <v>0</v>
      </c>
      <c r="J425" s="82">
        <v>0</v>
      </c>
      <c r="K425" s="82">
        <v>3.14</v>
      </c>
      <c r="L425" s="82">
        <v>0</v>
      </c>
      <c r="M425" s="82">
        <v>0</v>
      </c>
      <c r="N425" s="82">
        <v>0</v>
      </c>
      <c r="O425" s="73"/>
      <c r="P425" s="73"/>
      <c r="Q425" s="73"/>
    </row>
    <row r="426" spans="2:17" ht="15">
      <c r="B426" s="58" t="s">
        <v>323</v>
      </c>
      <c r="C426" s="56">
        <v>149</v>
      </c>
      <c r="D426" s="57" t="s">
        <v>512</v>
      </c>
      <c r="E426" s="82">
        <v>4.75</v>
      </c>
      <c r="F426" s="82">
        <v>5</v>
      </c>
      <c r="G426" s="82">
        <v>4.92</v>
      </c>
      <c r="H426" s="82">
        <v>4.6100000000000003</v>
      </c>
      <c r="I426" s="82">
        <v>4.79</v>
      </c>
      <c r="J426" s="82">
        <v>3.11</v>
      </c>
      <c r="K426" s="82">
        <v>0</v>
      </c>
      <c r="L426" s="82">
        <v>2.88</v>
      </c>
      <c r="M426" s="82">
        <v>4.04</v>
      </c>
      <c r="N426" s="82">
        <v>3.48</v>
      </c>
      <c r="O426" s="73"/>
      <c r="P426" s="73"/>
      <c r="Q426" s="73"/>
    </row>
    <row r="427" spans="2:17" ht="15">
      <c r="B427" s="58" t="s">
        <v>325</v>
      </c>
      <c r="C427" s="56">
        <v>152</v>
      </c>
      <c r="D427" s="57" t="s">
        <v>459</v>
      </c>
      <c r="E427" s="82">
        <v>5.19</v>
      </c>
      <c r="F427" s="82">
        <v>5.04</v>
      </c>
      <c r="G427" s="82">
        <v>4.84</v>
      </c>
      <c r="H427" s="82">
        <v>5.20</v>
      </c>
      <c r="I427" s="82">
        <v>5.05</v>
      </c>
      <c r="J427" s="82">
        <v>5.05</v>
      </c>
      <c r="K427" s="82">
        <v>4.93</v>
      </c>
      <c r="L427" s="82">
        <v>4.93</v>
      </c>
      <c r="M427" s="82">
        <v>5.37</v>
      </c>
      <c r="N427" s="82">
        <v>5.99</v>
      </c>
      <c r="O427" s="73"/>
      <c r="P427" s="73"/>
      <c r="Q427" s="73"/>
    </row>
    <row r="428" spans="2:17" ht="15.75">
      <c r="B428" s="54" t="s">
        <v>328</v>
      </c>
      <c r="C428" s="47"/>
      <c r="D428" s="52"/>
      <c r="E428" s="81">
        <v>5.09</v>
      </c>
      <c r="F428" s="81">
        <v>5.41</v>
      </c>
      <c r="G428" s="81">
        <v>5.29</v>
      </c>
      <c r="H428" s="81">
        <v>5.07</v>
      </c>
      <c r="I428" s="81">
        <v>3.07</v>
      </c>
      <c r="J428" s="81">
        <v>4.6500000000000004</v>
      </c>
      <c r="K428" s="81">
        <v>4.97</v>
      </c>
      <c r="L428" s="81">
        <v>3.68</v>
      </c>
      <c r="M428" s="81">
        <v>4.30</v>
      </c>
      <c r="N428" s="81">
        <v>4.3899999999999997</v>
      </c>
      <c r="O428" s="72"/>
      <c r="P428" s="72"/>
      <c r="Q428" s="72"/>
    </row>
    <row r="429" spans="2:17" ht="15">
      <c r="B429" s="58" t="s">
        <v>331</v>
      </c>
      <c r="C429" s="56">
        <v>285</v>
      </c>
      <c r="D429" s="57" t="s">
        <v>21</v>
      </c>
      <c r="E429" s="82">
        <v>5.13</v>
      </c>
      <c r="F429" s="82">
        <v>5.59</v>
      </c>
      <c r="G429" s="82">
        <v>5.49</v>
      </c>
      <c r="H429" s="82">
        <v>4.55</v>
      </c>
      <c r="I429" s="82">
        <v>4.43</v>
      </c>
      <c r="J429" s="82">
        <v>1.65</v>
      </c>
      <c r="K429" s="82">
        <v>0</v>
      </c>
      <c r="L429" s="82">
        <v>0</v>
      </c>
      <c r="M429" s="82">
        <v>0</v>
      </c>
      <c r="N429" s="82">
        <v>0</v>
      </c>
      <c r="O429" s="73"/>
      <c r="P429" s="73"/>
      <c r="Q429" s="73"/>
    </row>
    <row r="430" spans="2:17" ht="15">
      <c r="B430" s="58" t="s">
        <v>329</v>
      </c>
      <c r="C430" s="56">
        <v>280</v>
      </c>
      <c r="D430" s="57" t="s">
        <v>458</v>
      </c>
      <c r="E430" s="82">
        <v>5.15</v>
      </c>
      <c r="F430" s="82">
        <v>5.24</v>
      </c>
      <c r="G430" s="82">
        <v>5.13</v>
      </c>
      <c r="H430" s="82">
        <v>5.01</v>
      </c>
      <c r="I430" s="82">
        <v>0</v>
      </c>
      <c r="J430" s="82">
        <v>0</v>
      </c>
      <c r="K430" s="82">
        <v>0</v>
      </c>
      <c r="L430" s="82">
        <v>0</v>
      </c>
      <c r="M430" s="82">
        <v>0</v>
      </c>
      <c r="N430" s="82">
        <v>0</v>
      </c>
      <c r="O430" s="73"/>
      <c r="P430" s="73"/>
      <c r="Q430" s="73"/>
    </row>
    <row r="431" spans="2:17" ht="15">
      <c r="B431" s="58" t="s">
        <v>332</v>
      </c>
      <c r="C431" s="56">
        <v>286</v>
      </c>
      <c r="D431" s="57" t="s">
        <v>21</v>
      </c>
      <c r="E431" s="82">
        <v>5.39</v>
      </c>
      <c r="F431" s="82">
        <v>5.48</v>
      </c>
      <c r="G431" s="82">
        <v>5.55</v>
      </c>
      <c r="H431" s="82">
        <v>5.09</v>
      </c>
      <c r="I431" s="82">
        <v>0</v>
      </c>
      <c r="J431" s="82">
        <v>5</v>
      </c>
      <c r="K431" s="82">
        <v>0</v>
      </c>
      <c r="L431" s="82">
        <v>0</v>
      </c>
      <c r="M431" s="82">
        <v>0</v>
      </c>
      <c r="N431" s="82">
        <v>0</v>
      </c>
      <c r="O431" s="73"/>
      <c r="P431" s="73"/>
      <c r="Q431" s="73"/>
    </row>
    <row r="432" spans="2:17" ht="15">
      <c r="B432" s="58" t="s">
        <v>522</v>
      </c>
      <c r="C432" s="56">
        <v>709</v>
      </c>
      <c r="D432" s="57" t="s">
        <v>18</v>
      </c>
      <c r="E432" s="82">
        <v>4.99</v>
      </c>
      <c r="F432" s="82"/>
      <c r="G432" s="82"/>
      <c r="H432" s="82">
        <v>4.99</v>
      </c>
      <c r="I432" s="82">
        <v>0</v>
      </c>
      <c r="J432" s="82">
        <v>0</v>
      </c>
      <c r="K432" s="82">
        <v>0</v>
      </c>
      <c r="L432" s="82">
        <v>0</v>
      </c>
      <c r="M432" s="82">
        <v>0</v>
      </c>
      <c r="N432" s="82">
        <v>0</v>
      </c>
      <c r="O432" s="73"/>
      <c r="P432" s="73"/>
      <c r="Q432" s="73"/>
    </row>
    <row r="433" spans="2:17" ht="15">
      <c r="B433" s="58" t="s">
        <v>333</v>
      </c>
      <c r="C433" s="56">
        <v>289</v>
      </c>
      <c r="D433" s="57" t="s">
        <v>21</v>
      </c>
      <c r="E433" s="82">
        <v>5.22</v>
      </c>
      <c r="F433" s="82">
        <v>6.32</v>
      </c>
      <c r="G433" s="82">
        <v>6.07</v>
      </c>
      <c r="H433" s="82">
        <v>3.66</v>
      </c>
      <c r="I433" s="82">
        <v>0</v>
      </c>
      <c r="J433" s="82">
        <v>0</v>
      </c>
      <c r="K433" s="82">
        <v>0</v>
      </c>
      <c r="L433" s="82">
        <v>5.88</v>
      </c>
      <c r="M433" s="82">
        <v>2.83</v>
      </c>
      <c r="N433" s="82">
        <v>0</v>
      </c>
      <c r="O433" s="73"/>
      <c r="P433" s="73"/>
      <c r="Q433" s="73"/>
    </row>
    <row r="434" spans="2:17" ht="15">
      <c r="B434" s="58" t="s">
        <v>328</v>
      </c>
      <c r="C434" s="56">
        <v>284</v>
      </c>
      <c r="D434" s="57" t="s">
        <v>513</v>
      </c>
      <c r="E434" s="82">
        <v>5.0599999999999996</v>
      </c>
      <c r="F434" s="82">
        <v>5.39</v>
      </c>
      <c r="G434" s="82">
        <v>5.26</v>
      </c>
      <c r="H434" s="82">
        <v>5.20</v>
      </c>
      <c r="I434" s="82">
        <v>3.01</v>
      </c>
      <c r="J434" s="82">
        <v>5</v>
      </c>
      <c r="K434" s="82">
        <v>4.97</v>
      </c>
      <c r="L434" s="82">
        <v>3.56</v>
      </c>
      <c r="M434" s="82">
        <v>4.37</v>
      </c>
      <c r="N434" s="82">
        <v>4.3899999999999997</v>
      </c>
      <c r="O434" s="73"/>
      <c r="P434" s="73"/>
      <c r="Q434" s="73"/>
    </row>
    <row r="435" spans="2:17" ht="15.75">
      <c r="B435" s="54" t="s">
        <v>334</v>
      </c>
      <c r="C435" s="47"/>
      <c r="D435" s="52"/>
      <c r="E435" s="81">
        <v>4.9400000000000004</v>
      </c>
      <c r="F435" s="81">
        <v>5.19</v>
      </c>
      <c r="G435" s="81">
        <v>5</v>
      </c>
      <c r="H435" s="81">
        <v>4.7699999999999996</v>
      </c>
      <c r="I435" s="81">
        <v>2.85</v>
      </c>
      <c r="J435" s="81">
        <v>5.36</v>
      </c>
      <c r="K435" s="81">
        <v>5.60</v>
      </c>
      <c r="L435" s="81">
        <v>4.76</v>
      </c>
      <c r="M435" s="81">
        <v>5.43</v>
      </c>
      <c r="N435" s="81">
        <v>4.16</v>
      </c>
      <c r="O435" s="72"/>
      <c r="P435" s="72"/>
      <c r="Q435" s="72"/>
    </row>
    <row r="436" spans="2:17" ht="15">
      <c r="B436" s="58" t="s">
        <v>511</v>
      </c>
      <c r="C436" s="56">
        <v>292</v>
      </c>
      <c r="D436" s="57" t="s">
        <v>458</v>
      </c>
      <c r="E436" s="82">
        <v>5.04</v>
      </c>
      <c r="F436" s="82">
        <v>5.0999999999999996</v>
      </c>
      <c r="G436" s="82">
        <v>4.99</v>
      </c>
      <c r="H436" s="82">
        <v>4.72</v>
      </c>
      <c r="I436" s="82">
        <v>6.63</v>
      </c>
      <c r="J436" s="82">
        <v>6.27</v>
      </c>
      <c r="K436" s="82">
        <v>5.99</v>
      </c>
      <c r="L436" s="82">
        <v>5.93</v>
      </c>
      <c r="M436" s="82">
        <v>6.29</v>
      </c>
      <c r="N436" s="82">
        <v>3.71</v>
      </c>
      <c r="O436" s="73"/>
      <c r="P436" s="73"/>
      <c r="Q436" s="73"/>
    </row>
    <row r="437" spans="2:17" ht="15">
      <c r="B437" s="58" t="s">
        <v>335</v>
      </c>
      <c r="C437" s="56">
        <v>293</v>
      </c>
      <c r="D437" s="57" t="s">
        <v>21</v>
      </c>
      <c r="E437" s="82">
        <v>4.3099999999999996</v>
      </c>
      <c r="F437" s="82">
        <v>6.06</v>
      </c>
      <c r="G437" s="82">
        <v>5.91</v>
      </c>
      <c r="H437" s="82">
        <v>4.87</v>
      </c>
      <c r="I437" s="82">
        <v>1</v>
      </c>
      <c r="J437" s="82">
        <v>7.06</v>
      </c>
      <c r="K437" s="82">
        <v>5.72</v>
      </c>
      <c r="L437" s="82">
        <v>3.18</v>
      </c>
      <c r="M437" s="82">
        <v>4.42</v>
      </c>
      <c r="N437" s="82">
        <v>4.59</v>
      </c>
      <c r="O437" s="73"/>
      <c r="P437" s="73"/>
      <c r="Q437" s="73"/>
    </row>
    <row r="438" spans="2:17" ht="15">
      <c r="B438" s="58" t="s">
        <v>337</v>
      </c>
      <c r="C438" s="56">
        <v>381</v>
      </c>
      <c r="D438" s="57" t="s">
        <v>21</v>
      </c>
      <c r="E438" s="82">
        <v>4.5999999999999996</v>
      </c>
      <c r="F438" s="82">
        <v>5.5</v>
      </c>
      <c r="G438" s="82">
        <v>4.88</v>
      </c>
      <c r="H438" s="82">
        <v>4.93</v>
      </c>
      <c r="I438" s="82">
        <v>1.63</v>
      </c>
      <c r="J438" s="82">
        <v>3.27</v>
      </c>
      <c r="K438" s="82">
        <v>5</v>
      </c>
      <c r="L438" s="82">
        <v>6.67</v>
      </c>
      <c r="M438" s="82">
        <v>0</v>
      </c>
      <c r="N438" s="82">
        <v>0</v>
      </c>
      <c r="O438" s="73"/>
      <c r="P438" s="73"/>
      <c r="Q438" s="73"/>
    </row>
    <row r="439" spans="2:17" ht="15">
      <c r="B439" s="58" t="s">
        <v>336</v>
      </c>
      <c r="C439" s="56">
        <v>294</v>
      </c>
      <c r="D439" s="57" t="s">
        <v>21</v>
      </c>
      <c r="E439" s="82">
        <v>5.05</v>
      </c>
      <c r="F439" s="82">
        <v>5.23</v>
      </c>
      <c r="G439" s="82">
        <v>4.8499999999999996</v>
      </c>
      <c r="H439" s="82">
        <v>5.09</v>
      </c>
      <c r="I439" s="82">
        <v>4.33</v>
      </c>
      <c r="J439" s="82">
        <v>6.55</v>
      </c>
      <c r="K439" s="82">
        <v>3.5</v>
      </c>
      <c r="L439" s="82">
        <v>0</v>
      </c>
      <c r="M439" s="82">
        <v>0</v>
      </c>
      <c r="N439" s="82">
        <v>0</v>
      </c>
      <c r="O439" s="73"/>
      <c r="P439" s="73"/>
      <c r="Q439" s="73"/>
    </row>
    <row r="440" spans="2:17" ht="15.75">
      <c r="B440" s="54" t="s">
        <v>338</v>
      </c>
      <c r="C440" s="47"/>
      <c r="D440" s="52"/>
      <c r="E440" s="81">
        <v>6.05</v>
      </c>
      <c r="F440" s="81">
        <v>5.76</v>
      </c>
      <c r="G440" s="81">
        <v>5.98</v>
      </c>
      <c r="H440" s="81">
        <v>6</v>
      </c>
      <c r="I440" s="81">
        <v>7.84</v>
      </c>
      <c r="J440" s="81">
        <v>10.51</v>
      </c>
      <c r="K440" s="81">
        <v>6.88</v>
      </c>
      <c r="L440" s="81">
        <v>4.9400000000000004</v>
      </c>
      <c r="M440" s="81">
        <v>4.49</v>
      </c>
      <c r="N440" s="81">
        <v>5.28</v>
      </c>
      <c r="O440" s="72"/>
      <c r="P440" s="72"/>
      <c r="Q440" s="72"/>
    </row>
    <row r="441" spans="2:17" ht="15">
      <c r="B441" s="58" t="s">
        <v>341</v>
      </c>
      <c r="C441" s="56">
        <v>350</v>
      </c>
      <c r="D441" s="57" t="s">
        <v>21</v>
      </c>
      <c r="E441" s="82">
        <v>4.49</v>
      </c>
      <c r="F441" s="82">
        <v>6.97</v>
      </c>
      <c r="G441" s="82">
        <v>5.81</v>
      </c>
      <c r="H441" s="82">
        <v>6.10</v>
      </c>
      <c r="I441" s="82">
        <v>5.01</v>
      </c>
      <c r="J441" s="82">
        <v>5.15</v>
      </c>
      <c r="K441" s="82">
        <v>1.60</v>
      </c>
      <c r="L441" s="82">
        <v>4.29</v>
      </c>
      <c r="M441" s="82">
        <v>3.72</v>
      </c>
      <c r="N441" s="82">
        <v>1.1200000000000001</v>
      </c>
      <c r="O441" s="73"/>
      <c r="P441" s="73"/>
      <c r="Q441" s="73"/>
    </row>
    <row r="442" spans="2:17" ht="15">
      <c r="B442" s="58" t="s">
        <v>342</v>
      </c>
      <c r="C442" s="56">
        <v>351</v>
      </c>
      <c r="D442" s="57" t="s">
        <v>21</v>
      </c>
      <c r="E442" s="82">
        <v>5.5</v>
      </c>
      <c r="F442" s="82">
        <v>5.69</v>
      </c>
      <c r="G442" s="82">
        <v>5.52</v>
      </c>
      <c r="H442" s="82">
        <v>5.27</v>
      </c>
      <c r="I442" s="82"/>
      <c r="J442" s="82">
        <v>9.9700000000000006</v>
      </c>
      <c r="K442" s="82">
        <v>4.70</v>
      </c>
      <c r="L442" s="82">
        <v>5.25</v>
      </c>
      <c r="M442" s="82">
        <v>4.29</v>
      </c>
      <c r="N442" s="82">
        <v>6</v>
      </c>
      <c r="O442" s="73"/>
      <c r="P442" s="73"/>
      <c r="Q442" s="73"/>
    </row>
    <row r="443" spans="2:17" ht="15">
      <c r="B443" s="58" t="s">
        <v>343</v>
      </c>
      <c r="C443" s="56">
        <v>352</v>
      </c>
      <c r="D443" s="57" t="s">
        <v>21</v>
      </c>
      <c r="E443" s="82">
        <v>5.43</v>
      </c>
      <c r="F443" s="82">
        <v>6.42</v>
      </c>
      <c r="G443" s="82">
        <v>5.99</v>
      </c>
      <c r="H443" s="82">
        <v>5.73</v>
      </c>
      <c r="I443" s="82">
        <v>4.87</v>
      </c>
      <c r="J443" s="82">
        <v>5.27</v>
      </c>
      <c r="K443" s="82">
        <v>5.39</v>
      </c>
      <c r="L443" s="82">
        <v>5.82</v>
      </c>
      <c r="M443" s="82">
        <v>4.29</v>
      </c>
      <c r="N443" s="82">
        <v>5.36</v>
      </c>
      <c r="O443" s="73"/>
      <c r="P443" s="73"/>
      <c r="Q443" s="73"/>
    </row>
    <row r="444" spans="2:17" ht="15">
      <c r="B444" s="58" t="s">
        <v>340</v>
      </c>
      <c r="C444" s="56">
        <v>503</v>
      </c>
      <c r="D444" s="57" t="s">
        <v>459</v>
      </c>
      <c r="E444" s="82">
        <v>3.68</v>
      </c>
      <c r="F444" s="82">
        <v>3.65</v>
      </c>
      <c r="G444" s="82">
        <v>3.94</v>
      </c>
      <c r="H444" s="82">
        <v>3.20</v>
      </c>
      <c r="I444" s="82">
        <v>2.54</v>
      </c>
      <c r="J444" s="82">
        <v>9.81</v>
      </c>
      <c r="K444" s="82"/>
      <c r="L444" s="82">
        <v>0</v>
      </c>
      <c r="M444" s="82">
        <v>0</v>
      </c>
      <c r="N444" s="82">
        <v>0</v>
      </c>
      <c r="O444" s="73"/>
      <c r="P444" s="73"/>
      <c r="Q444" s="73"/>
    </row>
    <row r="445" spans="2:17" ht="15">
      <c r="B445" s="58" t="s">
        <v>344</v>
      </c>
      <c r="C445" s="56">
        <v>355</v>
      </c>
      <c r="D445" s="57" t="s">
        <v>21</v>
      </c>
      <c r="E445" s="82">
        <v>4.70</v>
      </c>
      <c r="F445" s="82">
        <v>5.0199999999999996</v>
      </c>
      <c r="G445" s="82">
        <v>4.9800000000000004</v>
      </c>
      <c r="H445" s="82">
        <v>4.99</v>
      </c>
      <c r="I445" s="82"/>
      <c r="J445" s="82">
        <v>2.35</v>
      </c>
      <c r="K445" s="82">
        <v>4.97</v>
      </c>
      <c r="L445" s="82">
        <v>4.97</v>
      </c>
      <c r="M445" s="82">
        <v>4.9800000000000004</v>
      </c>
      <c r="N445" s="82">
        <v>6.04</v>
      </c>
      <c r="O445" s="73"/>
      <c r="P445" s="73"/>
      <c r="Q445" s="73"/>
    </row>
    <row r="446" spans="2:17" ht="15">
      <c r="B446" s="58" t="s">
        <v>396</v>
      </c>
      <c r="C446" s="56">
        <v>515</v>
      </c>
      <c r="D446" s="57" t="s">
        <v>459</v>
      </c>
      <c r="E446" s="82">
        <v>5.60</v>
      </c>
      <c r="F446" s="82">
        <v>5.42</v>
      </c>
      <c r="G446" s="82">
        <v>5.38</v>
      </c>
      <c r="H446" s="82">
        <v>7.60</v>
      </c>
      <c r="I446" s="82">
        <v>6.30</v>
      </c>
      <c r="J446" s="82">
        <v>5.33</v>
      </c>
      <c r="K446" s="82">
        <v>4.32</v>
      </c>
      <c r="L446" s="82">
        <v>3.95</v>
      </c>
      <c r="M446" s="82">
        <v>3.87</v>
      </c>
      <c r="N446" s="82">
        <v>5.67</v>
      </c>
      <c r="O446" s="73"/>
      <c r="P446" s="73"/>
      <c r="Q446" s="73"/>
    </row>
    <row r="447" spans="2:17" ht="15">
      <c r="B447" s="58" t="s">
        <v>339</v>
      </c>
      <c r="C447" s="56">
        <v>349</v>
      </c>
      <c r="D447" s="57" t="s">
        <v>513</v>
      </c>
      <c r="E447" s="82">
        <v>6.5</v>
      </c>
      <c r="F447" s="82">
        <v>5.89</v>
      </c>
      <c r="G447" s="82">
        <v>6.23</v>
      </c>
      <c r="H447" s="82">
        <v>6.22</v>
      </c>
      <c r="I447" s="82">
        <v>9.86</v>
      </c>
      <c r="J447" s="82">
        <v>19.86</v>
      </c>
      <c r="K447" s="82">
        <v>8.4499999999999993</v>
      </c>
      <c r="L447" s="82">
        <v>4.88</v>
      </c>
      <c r="M447" s="82">
        <v>5.33</v>
      </c>
      <c r="N447" s="82">
        <v>5.14</v>
      </c>
      <c r="O447" s="73"/>
      <c r="P447" s="73"/>
      <c r="Q447" s="73"/>
    </row>
  </sheetData>
  <sheetProtection/>
  <mergeCells count="2">
    <mergeCell ref="B9:D9"/>
    <mergeCell ref="B3:K3"/>
  </mergeCells>
  <pageMargins left="0.708661417322835" right="0.708661417322835" top="0.748031496062992" bottom="0.748031496062992" header="0.31496062992126" footer="0.31496062992126"/>
  <pageSetup horizontalDpi="300" verticalDpi="300" orientation="landscape" paperSize="9" scale="85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36c42c-5d0e-468e-a852-df912f9477a5}">
  <sheetPr codeName="Hoja3"/>
  <dimension ref="B2:T135"/>
  <sheetViews>
    <sheetView showGridLines="0" zoomScale="80" zoomScaleNormal="80" workbookViewId="0" topLeftCell="A1">
      <pane ySplit="8" topLeftCell="A9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2.71428571428571" customWidth="1"/>
    <col min="2" max="2" width="39.7142857142857" customWidth="1"/>
    <col min="3" max="3" width="10.7142857142857" customWidth="1"/>
    <col min="4" max="4" width="10.7142857142857" style="48" customWidth="1"/>
    <col min="5" max="17" width="10.7142857142857" customWidth="1"/>
  </cols>
  <sheetData>
    <row r="1" ht="51.75" customHeight="1"/>
    <row r="2" spans="2:17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1" ht="32.25" customHeight="1">
      <c r="B3" s="103" t="s">
        <v>427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2:20" ht="15">
      <c r="B4" s="1" t="str">
        <f>+Hora_medico!B4</f>
        <v>AÑO 2020</v>
      </c>
      <c r="T4" s="42"/>
    </row>
    <row r="6" spans="2:17" ht="15">
      <c r="B6" s="2" t="str">
        <f>+[2]egre!B9</f>
        <v>RED ASISTENCIAL</v>
      </c>
      <c r="C6" s="2" t="str">
        <f>+[2]egre!C9</f>
        <v>COD.CEN.</v>
      </c>
      <c r="D6" s="63" t="str">
        <f>+[2]egre!D9</f>
        <v>CATEGORIA</v>
      </c>
      <c r="E6" s="2" t="s">
        <v>518</v>
      </c>
      <c r="F6" s="36">
        <v>43831</v>
      </c>
      <c r="G6" s="36">
        <v>43862</v>
      </c>
      <c r="H6" s="36">
        <v>43891</v>
      </c>
      <c r="I6" s="36">
        <v>43922</v>
      </c>
      <c r="J6" s="36">
        <v>43952</v>
      </c>
      <c r="K6" s="36">
        <v>43983</v>
      </c>
      <c r="L6" s="36">
        <v>44013</v>
      </c>
      <c r="M6" s="36">
        <v>44044</v>
      </c>
      <c r="N6" s="36">
        <v>44075</v>
      </c>
      <c r="O6" s="36">
        <v>44105</v>
      </c>
      <c r="P6" s="36">
        <v>44136</v>
      </c>
      <c r="Q6" s="36">
        <v>44166</v>
      </c>
    </row>
    <row r="7" spans="2:11" ht="15">
      <c r="B7" s="1"/>
      <c r="C7" s="1"/>
      <c r="D7" s="51"/>
      <c r="E7" s="1"/>
      <c r="F7" s="1"/>
      <c r="G7" s="1"/>
      <c r="H7" s="1"/>
      <c r="I7" s="1"/>
      <c r="J7" s="1"/>
      <c r="K7" s="1"/>
    </row>
    <row r="8" spans="2:17" ht="15.75">
      <c r="B8" s="100" t="s">
        <v>397</v>
      </c>
      <c r="C8" s="101"/>
      <c r="D8" s="101"/>
      <c r="E8" s="79">
        <v>3.96</v>
      </c>
      <c r="F8" s="80">
        <v>5.22</v>
      </c>
      <c r="G8" s="80">
        <v>5.15</v>
      </c>
      <c r="H8" s="80">
        <v>5.19</v>
      </c>
      <c r="I8" s="80">
        <v>3.40</v>
      </c>
      <c r="J8" s="80">
        <v>3.29</v>
      </c>
      <c r="K8" s="80">
        <v>3.41</v>
      </c>
      <c r="L8" s="80">
        <v>3.54</v>
      </c>
      <c r="M8" s="80">
        <v>3.22</v>
      </c>
      <c r="N8" s="80">
        <v>3.08</v>
      </c>
      <c r="O8" s="70"/>
      <c r="P8" s="70"/>
      <c r="Q8" s="70"/>
    </row>
    <row r="9" spans="5:17" ht="15">
      <c r="E9" s="42"/>
      <c r="F9" s="42"/>
      <c r="G9" s="42"/>
      <c r="H9" s="42"/>
      <c r="I9" s="42"/>
      <c r="J9" s="42"/>
      <c r="K9" s="42"/>
      <c r="L9" s="42"/>
      <c r="M9" s="42"/>
      <c r="N9" s="42"/>
      <c r="O9" s="71"/>
      <c r="P9" s="71"/>
      <c r="Q9" s="71"/>
    </row>
    <row r="10" spans="2:17" ht="15.75">
      <c r="B10" s="46" t="s">
        <v>23</v>
      </c>
      <c r="C10" s="47"/>
      <c r="D10" s="52"/>
      <c r="E10" s="81">
        <v>5.0999999999999996</v>
      </c>
      <c r="F10" s="81">
        <v>8.26</v>
      </c>
      <c r="G10" s="81">
        <v>8.23</v>
      </c>
      <c r="H10" s="81">
        <v>7.29</v>
      </c>
      <c r="I10" s="81">
        <v>4.1399999999999997</v>
      </c>
      <c r="J10" s="81">
        <v>4.21</v>
      </c>
      <c r="K10" s="81">
        <v>3.48</v>
      </c>
      <c r="L10" s="81">
        <v>4.29</v>
      </c>
      <c r="M10" s="81">
        <v>3.88</v>
      </c>
      <c r="N10" s="81">
        <v>3.64</v>
      </c>
      <c r="O10" s="72"/>
      <c r="P10" s="72"/>
      <c r="Q10" s="72"/>
    </row>
    <row r="11" spans="2:17" ht="15">
      <c r="B11" s="58" t="s">
        <v>24</v>
      </c>
      <c r="C11" s="55">
        <v>153</v>
      </c>
      <c r="D11" s="59" t="s">
        <v>429</v>
      </c>
      <c r="E11" s="82">
        <v>4.99</v>
      </c>
      <c r="F11" s="82">
        <v>6.85</v>
      </c>
      <c r="G11" s="82">
        <v>8.31</v>
      </c>
      <c r="H11" s="82">
        <v>6.23</v>
      </c>
      <c r="I11" s="82">
        <v>5</v>
      </c>
      <c r="J11" s="82">
        <v>3.85</v>
      </c>
      <c r="K11" s="82">
        <v>2.92</v>
      </c>
      <c r="L11" s="82">
        <v>3.77</v>
      </c>
      <c r="M11" s="82">
        <v>3.46</v>
      </c>
      <c r="N11" s="82">
        <v>4.54</v>
      </c>
      <c r="O11" s="73"/>
      <c r="P11" s="73"/>
      <c r="Q11" s="73"/>
    </row>
    <row r="12" spans="2:17" ht="15">
      <c r="B12" s="58" t="s">
        <v>25</v>
      </c>
      <c r="C12" s="55">
        <v>154</v>
      </c>
      <c r="D12" s="59" t="s">
        <v>429</v>
      </c>
      <c r="E12" s="82">
        <v>5.70</v>
      </c>
      <c r="F12" s="82">
        <v>9.3800000000000008</v>
      </c>
      <c r="G12" s="82">
        <v>8.69</v>
      </c>
      <c r="H12" s="82">
        <v>6.77</v>
      </c>
      <c r="I12" s="82">
        <v>3.38</v>
      </c>
      <c r="J12" s="82">
        <v>4.2300000000000004</v>
      </c>
      <c r="K12" s="82">
        <v>4.38</v>
      </c>
      <c r="L12" s="82">
        <v>5.62</v>
      </c>
      <c r="M12" s="82">
        <v>3.15</v>
      </c>
      <c r="N12" s="82"/>
      <c r="O12" s="73"/>
      <c r="P12" s="73"/>
      <c r="Q12" s="73"/>
    </row>
    <row r="13" spans="2:17" ht="15">
      <c r="B13" s="58" t="s">
        <v>26</v>
      </c>
      <c r="C13" s="55">
        <v>155</v>
      </c>
      <c r="D13" s="59" t="s">
        <v>429</v>
      </c>
      <c r="E13" s="82">
        <v>4.8600000000000003</v>
      </c>
      <c r="F13" s="82">
        <v>8.5</v>
      </c>
      <c r="G13" s="82">
        <v>7.82</v>
      </c>
      <c r="H13" s="82">
        <v>8.56</v>
      </c>
      <c r="I13" s="82">
        <v>4.0599999999999996</v>
      </c>
      <c r="J13" s="82">
        <v>4.5</v>
      </c>
      <c r="K13" s="82">
        <v>3.31</v>
      </c>
      <c r="L13" s="82">
        <v>3.88</v>
      </c>
      <c r="M13" s="82">
        <v>4.3499999999999996</v>
      </c>
      <c r="N13" s="82">
        <v>3.39</v>
      </c>
      <c r="O13" s="73"/>
      <c r="P13" s="73"/>
      <c r="Q13" s="73"/>
    </row>
    <row r="14" spans="2:17" ht="15.75">
      <c r="B14" s="46" t="s">
        <v>34</v>
      </c>
      <c r="C14" s="47"/>
      <c r="D14" s="52"/>
      <c r="E14" s="81">
        <v>3.98</v>
      </c>
      <c r="F14" s="81">
        <v>5.18</v>
      </c>
      <c r="G14" s="81">
        <v>5.0599999999999996</v>
      </c>
      <c r="H14" s="81">
        <v>4.63</v>
      </c>
      <c r="I14" s="81">
        <v>2.15</v>
      </c>
      <c r="J14" s="81">
        <v>3.5</v>
      </c>
      <c r="K14" s="81">
        <v>3.69</v>
      </c>
      <c r="L14" s="81">
        <v>3.83</v>
      </c>
      <c r="M14" s="81">
        <v>3.96</v>
      </c>
      <c r="N14" s="81">
        <v>3.67</v>
      </c>
      <c r="O14" s="72"/>
      <c r="P14" s="72"/>
      <c r="Q14" s="72"/>
    </row>
    <row r="15" spans="2:17" ht="15">
      <c r="B15" s="58" t="s">
        <v>35</v>
      </c>
      <c r="C15" s="55">
        <v>161</v>
      </c>
      <c r="D15" s="59" t="s">
        <v>430</v>
      </c>
      <c r="E15" s="82">
        <v>3.93</v>
      </c>
      <c r="F15" s="82">
        <v>5.05</v>
      </c>
      <c r="G15" s="82">
        <v>4.97</v>
      </c>
      <c r="H15" s="82">
        <v>4.57</v>
      </c>
      <c r="I15" s="82">
        <v>2.11</v>
      </c>
      <c r="J15" s="82">
        <v>3.45</v>
      </c>
      <c r="K15" s="82">
        <v>3.72</v>
      </c>
      <c r="L15" s="82">
        <v>3.84</v>
      </c>
      <c r="M15" s="82">
        <v>3.94</v>
      </c>
      <c r="N15" s="82">
        <v>3.66</v>
      </c>
      <c r="O15" s="73"/>
      <c r="P15" s="73"/>
      <c r="Q15" s="73"/>
    </row>
    <row r="16" spans="2:17" ht="15">
      <c r="B16" s="58" t="s">
        <v>431</v>
      </c>
      <c r="C16" s="55">
        <v>167</v>
      </c>
      <c r="D16" s="59" t="s">
        <v>429</v>
      </c>
      <c r="E16" s="82">
        <v>6.32</v>
      </c>
      <c r="F16" s="82">
        <v>10.25</v>
      </c>
      <c r="G16" s="82">
        <v>7.80</v>
      </c>
      <c r="H16" s="82">
        <v>6.5</v>
      </c>
      <c r="I16" s="82">
        <v>5</v>
      </c>
      <c r="J16" s="82">
        <v>6.5</v>
      </c>
      <c r="K16" s="82">
        <v>1</v>
      </c>
      <c r="L16" s="82">
        <v>3</v>
      </c>
      <c r="M16" s="82">
        <v>5.5</v>
      </c>
      <c r="N16" s="82">
        <v>5</v>
      </c>
      <c r="O16" s="73"/>
      <c r="P16" s="73"/>
      <c r="Q16" s="73"/>
    </row>
    <row r="17" spans="2:17" ht="15.75">
      <c r="B17" s="46" t="s">
        <v>48</v>
      </c>
      <c r="C17" s="47"/>
      <c r="D17" s="52"/>
      <c r="E17" s="81">
        <v>3.68</v>
      </c>
      <c r="F17" s="81">
        <v>6.95</v>
      </c>
      <c r="G17" s="81">
        <v>6.70</v>
      </c>
      <c r="H17" s="81">
        <v>5.62</v>
      </c>
      <c r="I17" s="81">
        <v>3.27</v>
      </c>
      <c r="J17" s="81">
        <v>2.42</v>
      </c>
      <c r="K17" s="81">
        <v>2.40</v>
      </c>
      <c r="L17" s="81">
        <v>3.41</v>
      </c>
      <c r="M17" s="81">
        <v>2.58</v>
      </c>
      <c r="N17" s="81">
        <v>2.65</v>
      </c>
      <c r="O17" s="72"/>
      <c r="P17" s="72"/>
      <c r="Q17" s="72"/>
    </row>
    <row r="18" spans="2:17" ht="15">
      <c r="B18" s="58" t="s">
        <v>49</v>
      </c>
      <c r="C18" s="55">
        <v>67</v>
      </c>
      <c r="D18" s="59" t="s">
        <v>432</v>
      </c>
      <c r="E18" s="82">
        <v>3.62</v>
      </c>
      <c r="F18" s="82">
        <v>6.80</v>
      </c>
      <c r="G18" s="82">
        <v>6.59</v>
      </c>
      <c r="H18" s="82">
        <v>5.95</v>
      </c>
      <c r="I18" s="82">
        <v>3.22</v>
      </c>
      <c r="J18" s="82">
        <v>2.27</v>
      </c>
      <c r="K18" s="82">
        <v>2.2999999999999998</v>
      </c>
      <c r="L18" s="82">
        <v>3.30</v>
      </c>
      <c r="M18" s="82">
        <v>2.5499999999999998</v>
      </c>
      <c r="N18" s="82">
        <v>2.77</v>
      </c>
      <c r="O18" s="73"/>
      <c r="P18" s="73"/>
      <c r="Q18" s="73"/>
    </row>
    <row r="19" spans="2:17" ht="15">
      <c r="B19" s="58" t="s">
        <v>50</v>
      </c>
      <c r="C19" s="55">
        <v>68</v>
      </c>
      <c r="D19" s="59" t="s">
        <v>429</v>
      </c>
      <c r="E19" s="82">
        <v>3.83</v>
      </c>
      <c r="F19" s="82">
        <v>7.26</v>
      </c>
      <c r="G19" s="82">
        <v>6.95</v>
      </c>
      <c r="H19" s="82">
        <v>4.8899999999999997</v>
      </c>
      <c r="I19" s="82">
        <v>3.37</v>
      </c>
      <c r="J19" s="82">
        <v>2.87</v>
      </c>
      <c r="K19" s="82">
        <v>2.70</v>
      </c>
      <c r="L19" s="82">
        <v>3.72</v>
      </c>
      <c r="M19" s="82">
        <v>2.66</v>
      </c>
      <c r="N19" s="82">
        <v>2.48</v>
      </c>
      <c r="O19" s="73"/>
      <c r="P19" s="73"/>
      <c r="Q19" s="73"/>
    </row>
    <row r="20" spans="2:17" ht="15.75">
      <c r="B20" s="46" t="s">
        <v>57</v>
      </c>
      <c r="C20" s="47"/>
      <c r="D20" s="52"/>
      <c r="E20" s="81">
        <v>4.0199999999999996</v>
      </c>
      <c r="F20" s="81">
        <v>5.33</v>
      </c>
      <c r="G20" s="81">
        <v>5.40</v>
      </c>
      <c r="H20" s="81">
        <v>4.8099999999999996</v>
      </c>
      <c r="I20" s="81">
        <v>4.8499999999999996</v>
      </c>
      <c r="J20" s="81">
        <v>4.1399999999999997</v>
      </c>
      <c r="K20" s="81">
        <v>3.47</v>
      </c>
      <c r="L20" s="81">
        <v>3.45</v>
      </c>
      <c r="M20" s="81">
        <v>2.95</v>
      </c>
      <c r="N20" s="81">
        <v>2.58</v>
      </c>
      <c r="O20" s="72"/>
      <c r="P20" s="72"/>
      <c r="Q20" s="72"/>
    </row>
    <row r="21" spans="2:17" ht="15">
      <c r="B21" s="58" t="s">
        <v>58</v>
      </c>
      <c r="C21" s="55">
        <v>3</v>
      </c>
      <c r="D21" s="59" t="s">
        <v>433</v>
      </c>
      <c r="E21" s="82">
        <v>2.77</v>
      </c>
      <c r="F21" s="82">
        <v>3.35</v>
      </c>
      <c r="G21" s="82">
        <v>3.74</v>
      </c>
      <c r="H21" s="82">
        <v>3.32</v>
      </c>
      <c r="I21" s="82">
        <v>1.73</v>
      </c>
      <c r="J21" s="82">
        <v>2.4300000000000002</v>
      </c>
      <c r="K21" s="82">
        <v>2.48</v>
      </c>
      <c r="L21" s="82">
        <v>3.15</v>
      </c>
      <c r="M21" s="82">
        <v>2.2799999999999998</v>
      </c>
      <c r="N21" s="82">
        <v>2.0099999999999998</v>
      </c>
      <c r="O21" s="73"/>
      <c r="P21" s="73"/>
      <c r="Q21" s="73"/>
    </row>
    <row r="22" spans="2:17" ht="15">
      <c r="B22" s="58" t="s">
        <v>61</v>
      </c>
      <c r="C22" s="55">
        <v>79</v>
      </c>
      <c r="D22" s="59" t="s">
        <v>429</v>
      </c>
      <c r="E22" s="82">
        <v>4.8899999999999997</v>
      </c>
      <c r="F22" s="82">
        <v>7.06</v>
      </c>
      <c r="G22" s="82">
        <v>6.23</v>
      </c>
      <c r="H22" s="82">
        <v>6.56</v>
      </c>
      <c r="I22" s="82">
        <v>3.63</v>
      </c>
      <c r="J22" s="82">
        <v>3.81</v>
      </c>
      <c r="K22" s="82">
        <v>3.73</v>
      </c>
      <c r="L22" s="82">
        <v>2.15</v>
      </c>
      <c r="M22" s="82">
        <v>6.26</v>
      </c>
      <c r="N22" s="82">
        <v>5.74</v>
      </c>
      <c r="O22" s="73"/>
      <c r="P22" s="73"/>
      <c r="Q22" s="73"/>
    </row>
    <row r="23" spans="2:17" ht="15">
      <c r="B23" s="58" t="s">
        <v>434</v>
      </c>
      <c r="C23" s="55">
        <v>74</v>
      </c>
      <c r="D23" s="59" t="s">
        <v>432</v>
      </c>
      <c r="E23" s="82">
        <v>3.42</v>
      </c>
      <c r="F23" s="82">
        <v>5.0999999999999996</v>
      </c>
      <c r="G23" s="82">
        <v>5.23</v>
      </c>
      <c r="H23" s="82">
        <v>4.43</v>
      </c>
      <c r="I23" s="82">
        <v>3.43</v>
      </c>
      <c r="J23" s="82">
        <v>2.77</v>
      </c>
      <c r="K23" s="82">
        <v>2.5</v>
      </c>
      <c r="L23" s="82">
        <v>2.0699999999999998</v>
      </c>
      <c r="M23" s="82">
        <v>3.53</v>
      </c>
      <c r="N23" s="82">
        <v>1.73</v>
      </c>
      <c r="O23" s="73"/>
      <c r="P23" s="73"/>
      <c r="Q23" s="73"/>
    </row>
    <row r="24" spans="2:17" ht="15">
      <c r="B24" s="58" t="s">
        <v>60</v>
      </c>
      <c r="C24" s="55">
        <v>75</v>
      </c>
      <c r="D24" s="59" t="s">
        <v>429</v>
      </c>
      <c r="E24" s="82">
        <v>7.23</v>
      </c>
      <c r="F24" s="82">
        <v>8.92</v>
      </c>
      <c r="G24" s="82">
        <v>9.36</v>
      </c>
      <c r="H24" s="82">
        <v>7.80</v>
      </c>
      <c r="I24" s="82">
        <v>6</v>
      </c>
      <c r="J24" s="82">
        <v>6</v>
      </c>
      <c r="K24" s="82">
        <v>6.33</v>
      </c>
      <c r="L24" s="82">
        <v>6.13</v>
      </c>
      <c r="M24" s="82">
        <v>6.20</v>
      </c>
      <c r="N24" s="82">
        <v>4.5999999999999996</v>
      </c>
      <c r="O24" s="73"/>
      <c r="P24" s="73"/>
      <c r="Q24" s="73"/>
    </row>
    <row r="25" spans="2:17" ht="15">
      <c r="B25" s="58" t="s">
        <v>59</v>
      </c>
      <c r="C25" s="55">
        <v>76</v>
      </c>
      <c r="D25" s="59" t="s">
        <v>430</v>
      </c>
      <c r="E25" s="82">
        <v>6.22</v>
      </c>
      <c r="F25" s="82">
        <v>8.3000000000000007</v>
      </c>
      <c r="G25" s="82">
        <v>8.0399999999999991</v>
      </c>
      <c r="H25" s="82">
        <v>6.99</v>
      </c>
      <c r="I25" s="82">
        <v>0</v>
      </c>
      <c r="J25" s="82">
        <v>7.54</v>
      </c>
      <c r="K25" s="82">
        <v>5.84</v>
      </c>
      <c r="L25" s="82">
        <v>4.57</v>
      </c>
      <c r="M25" s="82">
        <v>4.01</v>
      </c>
      <c r="N25" s="82">
        <v>3.07</v>
      </c>
      <c r="O25" s="73"/>
      <c r="P25" s="73"/>
      <c r="Q25" s="73"/>
    </row>
    <row r="26" spans="2:17" ht="15.75">
      <c r="B26" s="46" t="s">
        <v>83</v>
      </c>
      <c r="C26" s="47"/>
      <c r="D26" s="52"/>
      <c r="E26" s="81">
        <v>4.24</v>
      </c>
      <c r="F26" s="81">
        <v>7.81</v>
      </c>
      <c r="G26" s="81">
        <v>6.68</v>
      </c>
      <c r="H26" s="81">
        <v>5.83</v>
      </c>
      <c r="I26" s="81">
        <v>3.35</v>
      </c>
      <c r="J26" s="81">
        <v>2.73</v>
      </c>
      <c r="K26" s="81">
        <v>6.87</v>
      </c>
      <c r="L26" s="81">
        <v>2.81</v>
      </c>
      <c r="M26" s="81">
        <v>2.5099999999999998</v>
      </c>
      <c r="N26" s="81">
        <v>3.45</v>
      </c>
      <c r="O26" s="72"/>
      <c r="P26" s="72"/>
      <c r="Q26" s="72"/>
    </row>
    <row r="27" spans="2:17" ht="15">
      <c r="B27" s="58" t="s">
        <v>464</v>
      </c>
      <c r="C27" s="55">
        <v>102</v>
      </c>
      <c r="D27" s="59" t="s">
        <v>432</v>
      </c>
      <c r="E27" s="82">
        <v>4.24</v>
      </c>
      <c r="F27" s="82">
        <v>7.81</v>
      </c>
      <c r="G27" s="82">
        <v>6.68</v>
      </c>
      <c r="H27" s="82">
        <v>5.83</v>
      </c>
      <c r="I27" s="82">
        <v>3.35</v>
      </c>
      <c r="J27" s="82">
        <v>2.73</v>
      </c>
      <c r="K27" s="82">
        <v>6.87</v>
      </c>
      <c r="L27" s="82">
        <v>2.81</v>
      </c>
      <c r="M27" s="82">
        <v>2.5099999999999998</v>
      </c>
      <c r="N27" s="82">
        <v>3.45</v>
      </c>
      <c r="O27" s="73"/>
      <c r="P27" s="73"/>
      <c r="Q27" s="73"/>
    </row>
    <row r="28" spans="2:17" ht="15.75">
      <c r="B28" s="46" t="s">
        <v>92</v>
      </c>
      <c r="C28" s="47"/>
      <c r="D28" s="52"/>
      <c r="E28" s="81">
        <v>4.83</v>
      </c>
      <c r="F28" s="81">
        <v>8.73</v>
      </c>
      <c r="G28" s="81">
        <v>7.66</v>
      </c>
      <c r="H28" s="81">
        <v>6.73</v>
      </c>
      <c r="I28" s="81">
        <v>4.29</v>
      </c>
      <c r="J28" s="81">
        <v>4.37</v>
      </c>
      <c r="K28" s="81">
        <v>3.76</v>
      </c>
      <c r="L28" s="81">
        <v>2.69</v>
      </c>
      <c r="M28" s="81">
        <v>2.15</v>
      </c>
      <c r="N28" s="81">
        <v>3.04</v>
      </c>
      <c r="O28" s="72"/>
      <c r="P28" s="72"/>
      <c r="Q28" s="72"/>
    </row>
    <row r="29" spans="2:17" ht="15">
      <c r="B29" s="58" t="s">
        <v>92</v>
      </c>
      <c r="C29" s="55">
        <v>191</v>
      </c>
      <c r="D29" s="59" t="s">
        <v>432</v>
      </c>
      <c r="E29" s="82">
        <v>4.83</v>
      </c>
      <c r="F29" s="82">
        <v>8.73</v>
      </c>
      <c r="G29" s="82">
        <v>7.66</v>
      </c>
      <c r="H29" s="82">
        <v>6.73</v>
      </c>
      <c r="I29" s="82">
        <v>4.29</v>
      </c>
      <c r="J29" s="82">
        <v>4.37</v>
      </c>
      <c r="K29" s="82">
        <v>3.76</v>
      </c>
      <c r="L29" s="82">
        <v>2.69</v>
      </c>
      <c r="M29" s="82">
        <v>2.15</v>
      </c>
      <c r="N29" s="82">
        <v>3.04</v>
      </c>
      <c r="O29" s="73"/>
      <c r="P29" s="73"/>
      <c r="Q29" s="73"/>
    </row>
    <row r="30" spans="2:17" ht="15.75">
      <c r="B30" s="46" t="s">
        <v>102</v>
      </c>
      <c r="C30" s="47"/>
      <c r="D30" s="52"/>
      <c r="E30" s="81">
        <v>3.64</v>
      </c>
      <c r="F30" s="81">
        <v>5.23</v>
      </c>
      <c r="G30" s="81">
        <v>5.12</v>
      </c>
      <c r="H30" s="81">
        <v>4.5999999999999996</v>
      </c>
      <c r="I30" s="81">
        <v>2.84</v>
      </c>
      <c r="J30" s="81">
        <v>2.83</v>
      </c>
      <c r="K30" s="81">
        <v>2.98</v>
      </c>
      <c r="L30" s="81">
        <v>3.34</v>
      </c>
      <c r="M30" s="81">
        <v>3.44</v>
      </c>
      <c r="N30" s="81">
        <v>2.74</v>
      </c>
      <c r="O30" s="72"/>
      <c r="P30" s="72"/>
      <c r="Q30" s="72"/>
    </row>
    <row r="31" spans="2:17" ht="15">
      <c r="B31" s="58" t="s">
        <v>103</v>
      </c>
      <c r="C31" s="55">
        <v>111</v>
      </c>
      <c r="D31" s="59" t="s">
        <v>433</v>
      </c>
      <c r="E31" s="82">
        <v>3.42</v>
      </c>
      <c r="F31" s="82">
        <v>4.8600000000000003</v>
      </c>
      <c r="G31" s="82">
        <v>4.79</v>
      </c>
      <c r="H31" s="82">
        <v>4.38</v>
      </c>
      <c r="I31" s="82">
        <v>2.71</v>
      </c>
      <c r="J31" s="82">
        <v>2.64</v>
      </c>
      <c r="K31" s="82">
        <v>2.82</v>
      </c>
      <c r="L31" s="82">
        <v>3.13</v>
      </c>
      <c r="M31" s="82">
        <v>3.27</v>
      </c>
      <c r="N31" s="82">
        <v>2.56</v>
      </c>
      <c r="O31" s="73"/>
      <c r="P31" s="73"/>
      <c r="Q31" s="73"/>
    </row>
    <row r="32" spans="2:17" ht="15">
      <c r="B32" s="58" t="s">
        <v>104</v>
      </c>
      <c r="C32" s="55">
        <v>112</v>
      </c>
      <c r="D32" s="59" t="s">
        <v>429</v>
      </c>
      <c r="E32" s="82">
        <v>4.16</v>
      </c>
      <c r="F32" s="82">
        <v>7.33</v>
      </c>
      <c r="G32" s="82">
        <v>5.25</v>
      </c>
      <c r="H32" s="82">
        <v>4.5</v>
      </c>
      <c r="I32" s="82">
        <v>3.14</v>
      </c>
      <c r="J32" s="82">
        <v>2</v>
      </c>
      <c r="K32" s="82">
        <v>3.75</v>
      </c>
      <c r="L32" s="82">
        <v>4</v>
      </c>
      <c r="M32" s="82">
        <v>3.38</v>
      </c>
      <c r="N32" s="82">
        <v>4.25</v>
      </c>
      <c r="O32" s="73"/>
      <c r="P32" s="73"/>
      <c r="Q32" s="73"/>
    </row>
    <row r="33" spans="2:17" ht="15">
      <c r="B33" s="58" t="s">
        <v>105</v>
      </c>
      <c r="C33" s="55">
        <v>113</v>
      </c>
      <c r="D33" s="59" t="s">
        <v>429</v>
      </c>
      <c r="E33" s="82">
        <v>8.2200000000000006</v>
      </c>
      <c r="F33" s="82">
        <v>10.88</v>
      </c>
      <c r="G33" s="82">
        <v>9.5</v>
      </c>
      <c r="H33" s="82">
        <v>9.25</v>
      </c>
      <c r="I33" s="82">
        <v>7.25</v>
      </c>
      <c r="J33" s="82">
        <v>8.6300000000000008</v>
      </c>
      <c r="K33" s="82">
        <v>5.38</v>
      </c>
      <c r="L33" s="82">
        <v>8.5</v>
      </c>
      <c r="M33" s="82">
        <v>7.63</v>
      </c>
      <c r="N33" s="82">
        <v>7</v>
      </c>
      <c r="O33" s="73"/>
      <c r="P33" s="73"/>
      <c r="Q33" s="73"/>
    </row>
    <row r="34" spans="2:17" ht="15">
      <c r="B34" s="58" t="s">
        <v>107</v>
      </c>
      <c r="C34" s="55">
        <v>115</v>
      </c>
      <c r="D34" s="59" t="s">
        <v>429</v>
      </c>
      <c r="E34" s="82">
        <v>4.87</v>
      </c>
      <c r="F34" s="82">
        <v>7.06</v>
      </c>
      <c r="G34" s="82">
        <v>7.33</v>
      </c>
      <c r="H34" s="82">
        <v>6.28</v>
      </c>
      <c r="I34" s="82">
        <v>3</v>
      </c>
      <c r="J34" s="82">
        <v>3.61</v>
      </c>
      <c r="K34" s="82">
        <v>3.38</v>
      </c>
      <c r="L34" s="82">
        <v>4</v>
      </c>
      <c r="M34" s="82">
        <v>5.0599999999999996</v>
      </c>
      <c r="N34" s="82">
        <v>4.3899999999999997</v>
      </c>
      <c r="O34" s="73"/>
      <c r="P34" s="73"/>
      <c r="Q34" s="73"/>
    </row>
    <row r="35" spans="2:17" ht="15">
      <c r="B35" s="58" t="s">
        <v>106</v>
      </c>
      <c r="C35" s="55">
        <v>114</v>
      </c>
      <c r="D35" s="59" t="s">
        <v>429</v>
      </c>
      <c r="E35" s="82">
        <v>4.13</v>
      </c>
      <c r="F35" s="82">
        <v>7.67</v>
      </c>
      <c r="G35" s="82">
        <v>7.5</v>
      </c>
      <c r="H35" s="82">
        <v>3.83</v>
      </c>
      <c r="I35" s="82">
        <v>2.17</v>
      </c>
      <c r="J35" s="82">
        <v>2.83</v>
      </c>
      <c r="K35" s="82">
        <v>4.67</v>
      </c>
      <c r="L35" s="82">
        <v>3.67</v>
      </c>
      <c r="M35" s="82">
        <v>3</v>
      </c>
      <c r="N35" s="82">
        <v>1.83</v>
      </c>
      <c r="O35" s="73"/>
      <c r="P35" s="73"/>
      <c r="Q35" s="73"/>
    </row>
    <row r="36" spans="2:17" ht="15.75">
      <c r="B36" s="46" t="s">
        <v>117</v>
      </c>
      <c r="C36" s="47"/>
      <c r="D36" s="52"/>
      <c r="E36" s="81">
        <v>4.68</v>
      </c>
      <c r="F36" s="81">
        <v>6.65</v>
      </c>
      <c r="G36" s="81">
        <v>7.65</v>
      </c>
      <c r="H36" s="81">
        <v>6.57</v>
      </c>
      <c r="I36" s="81">
        <v>3.70</v>
      </c>
      <c r="J36" s="81">
        <v>3.48</v>
      </c>
      <c r="K36" s="81">
        <v>3.04</v>
      </c>
      <c r="L36" s="81">
        <v>3.21</v>
      </c>
      <c r="M36" s="81">
        <v>5.24</v>
      </c>
      <c r="N36" s="81">
        <v>3.86</v>
      </c>
      <c r="O36" s="72"/>
      <c r="P36" s="72"/>
      <c r="Q36" s="72"/>
    </row>
    <row r="37" spans="2:17" ht="15">
      <c r="B37" s="58" t="s">
        <v>117</v>
      </c>
      <c r="C37" s="55">
        <v>342</v>
      </c>
      <c r="D37" s="59" t="s">
        <v>432</v>
      </c>
      <c r="E37" s="82">
        <v>4.68</v>
      </c>
      <c r="F37" s="82">
        <v>6.65</v>
      </c>
      <c r="G37" s="82">
        <v>7.65</v>
      </c>
      <c r="H37" s="82">
        <v>6.57</v>
      </c>
      <c r="I37" s="82">
        <v>3.70</v>
      </c>
      <c r="J37" s="82">
        <v>3.48</v>
      </c>
      <c r="K37" s="82">
        <v>3.04</v>
      </c>
      <c r="L37" s="82">
        <v>3.21</v>
      </c>
      <c r="M37" s="82">
        <v>5.24</v>
      </c>
      <c r="N37" s="82">
        <v>3.86</v>
      </c>
      <c r="O37" s="73"/>
      <c r="P37" s="73"/>
      <c r="Q37" s="73"/>
    </row>
    <row r="38" spans="2:17" ht="15.75">
      <c r="B38" s="46" t="s">
        <v>123</v>
      </c>
      <c r="C38" s="47"/>
      <c r="D38" s="52"/>
      <c r="E38" s="81">
        <v>4.28</v>
      </c>
      <c r="F38" s="81">
        <v>7.14</v>
      </c>
      <c r="G38" s="81">
        <v>7.01</v>
      </c>
      <c r="H38" s="81">
        <v>6.29</v>
      </c>
      <c r="I38" s="81">
        <v>4.70</v>
      </c>
      <c r="J38" s="81">
        <v>3.99</v>
      </c>
      <c r="K38" s="81">
        <v>4.12</v>
      </c>
      <c r="L38" s="81">
        <v>3.91</v>
      </c>
      <c r="M38" s="81">
        <v>3.01</v>
      </c>
      <c r="N38" s="81">
        <v>2.5299999999999998</v>
      </c>
      <c r="O38" s="72"/>
      <c r="P38" s="72"/>
      <c r="Q38" s="72"/>
    </row>
    <row r="39" spans="2:17" ht="15">
      <c r="B39" s="58" t="s">
        <v>123</v>
      </c>
      <c r="C39" s="55">
        <v>296</v>
      </c>
      <c r="D39" s="59" t="s">
        <v>432</v>
      </c>
      <c r="E39" s="82">
        <v>3.91</v>
      </c>
      <c r="F39" s="82">
        <v>7</v>
      </c>
      <c r="G39" s="82">
        <v>7.02</v>
      </c>
      <c r="H39" s="82">
        <v>6.05</v>
      </c>
      <c r="I39" s="82">
        <v>4.28</v>
      </c>
      <c r="J39" s="82">
        <v>3.52</v>
      </c>
      <c r="K39" s="82">
        <v>3.83</v>
      </c>
      <c r="L39" s="82">
        <v>3.55</v>
      </c>
      <c r="M39" s="82">
        <v>2.86</v>
      </c>
      <c r="N39" s="82">
        <v>2.2400000000000002</v>
      </c>
      <c r="O39" s="73"/>
      <c r="P39" s="73"/>
      <c r="Q39" s="73"/>
    </row>
    <row r="40" spans="2:17" ht="15">
      <c r="B40" s="58" t="s">
        <v>124</v>
      </c>
      <c r="C40" s="55">
        <v>297</v>
      </c>
      <c r="D40" s="59" t="s">
        <v>429</v>
      </c>
      <c r="E40" s="82">
        <v>6.21</v>
      </c>
      <c r="F40" s="82">
        <v>7.55</v>
      </c>
      <c r="G40" s="82">
        <v>7</v>
      </c>
      <c r="H40" s="82">
        <v>7.10</v>
      </c>
      <c r="I40" s="82">
        <v>6.64</v>
      </c>
      <c r="J40" s="82">
        <v>6</v>
      </c>
      <c r="K40" s="82">
        <v>5.63</v>
      </c>
      <c r="L40" s="82">
        <v>5.76</v>
      </c>
      <c r="M40" s="82">
        <v>4.05</v>
      </c>
      <c r="N40" s="82">
        <v>6.13</v>
      </c>
      <c r="O40" s="73"/>
      <c r="P40" s="73"/>
      <c r="Q40" s="73"/>
    </row>
    <row r="41" spans="2:17" ht="15.75">
      <c r="B41" s="46" t="s">
        <v>398</v>
      </c>
      <c r="C41" s="47"/>
      <c r="D41" s="52"/>
      <c r="E41" s="81">
        <v>4.3099999999999996</v>
      </c>
      <c r="F41" s="81">
        <v>7.41</v>
      </c>
      <c r="G41" s="81">
        <v>7.12</v>
      </c>
      <c r="H41" s="81">
        <v>6.52</v>
      </c>
      <c r="I41" s="81">
        <v>3.73</v>
      </c>
      <c r="J41" s="81">
        <v>4.0199999999999996</v>
      </c>
      <c r="K41" s="81">
        <v>3.67</v>
      </c>
      <c r="L41" s="81">
        <v>3.25</v>
      </c>
      <c r="M41" s="81">
        <v>3.21</v>
      </c>
      <c r="N41" s="81">
        <v>3.27</v>
      </c>
      <c r="O41" s="72"/>
      <c r="P41" s="72"/>
      <c r="Q41" s="72"/>
    </row>
    <row r="42" spans="2:17" ht="15">
      <c r="B42" s="58" t="s">
        <v>398</v>
      </c>
      <c r="C42" s="55">
        <v>162</v>
      </c>
      <c r="D42" s="59" t="s">
        <v>432</v>
      </c>
      <c r="E42" s="82">
        <v>4.3099999999999996</v>
      </c>
      <c r="F42" s="82">
        <v>7.41</v>
      </c>
      <c r="G42" s="82">
        <v>7.12</v>
      </c>
      <c r="H42" s="82">
        <v>6.52</v>
      </c>
      <c r="I42" s="82">
        <v>3.73</v>
      </c>
      <c r="J42" s="82">
        <v>4.0199999999999996</v>
      </c>
      <c r="K42" s="82">
        <v>3.67</v>
      </c>
      <c r="L42" s="82">
        <v>3.25</v>
      </c>
      <c r="M42" s="82">
        <v>3.21</v>
      </c>
      <c r="N42" s="82">
        <v>3.27</v>
      </c>
      <c r="O42" s="73"/>
      <c r="P42" s="73"/>
      <c r="Q42" s="73"/>
    </row>
    <row r="43" spans="2:17" ht="15.75">
      <c r="B43" s="46" t="s">
        <v>135</v>
      </c>
      <c r="C43" s="47"/>
      <c r="D43" s="52"/>
      <c r="E43" s="81">
        <v>4.74</v>
      </c>
      <c r="F43" s="81">
        <v>7.39</v>
      </c>
      <c r="G43" s="81">
        <v>7.36</v>
      </c>
      <c r="H43" s="81">
        <v>6.11</v>
      </c>
      <c r="I43" s="81">
        <v>4.13</v>
      </c>
      <c r="J43" s="81">
        <v>3.57</v>
      </c>
      <c r="K43" s="81">
        <v>3.89</v>
      </c>
      <c r="L43" s="81">
        <v>3.64</v>
      </c>
      <c r="M43" s="81">
        <v>3.19</v>
      </c>
      <c r="N43" s="81">
        <v>3.58</v>
      </c>
      <c r="O43" s="72"/>
      <c r="P43" s="72"/>
      <c r="Q43" s="72"/>
    </row>
    <row r="44" spans="2:17" ht="15">
      <c r="B44" s="58" t="s">
        <v>438</v>
      </c>
      <c r="C44" s="55">
        <v>48</v>
      </c>
      <c r="D44" s="59" t="s">
        <v>429</v>
      </c>
      <c r="E44" s="82">
        <v>3.88</v>
      </c>
      <c r="F44" s="82">
        <v>6.84</v>
      </c>
      <c r="G44" s="82">
        <v>7.46</v>
      </c>
      <c r="H44" s="82">
        <v>5.56</v>
      </c>
      <c r="I44" s="82">
        <v>3.32</v>
      </c>
      <c r="J44" s="82">
        <v>2.48</v>
      </c>
      <c r="K44" s="82">
        <v>2.36</v>
      </c>
      <c r="L44" s="82">
        <v>1.38</v>
      </c>
      <c r="M44" s="82">
        <v>1.46</v>
      </c>
      <c r="N44" s="82">
        <v>4.26</v>
      </c>
      <c r="O44" s="73"/>
      <c r="P44" s="73"/>
      <c r="Q44" s="73"/>
    </row>
    <row r="45" spans="2:17" ht="15">
      <c r="B45" s="58" t="s">
        <v>136</v>
      </c>
      <c r="C45" s="55">
        <v>854</v>
      </c>
      <c r="D45" s="59" t="s">
        <v>439</v>
      </c>
      <c r="E45" s="82">
        <v>5.5</v>
      </c>
      <c r="F45" s="82">
        <v>7.56</v>
      </c>
      <c r="G45" s="82">
        <v>6.71</v>
      </c>
      <c r="H45" s="82">
        <v>6.21</v>
      </c>
      <c r="I45" s="82">
        <v>5.66</v>
      </c>
      <c r="J45" s="82">
        <v>5.07</v>
      </c>
      <c r="K45" s="82">
        <v>5.20</v>
      </c>
      <c r="L45" s="82">
        <v>4.8099999999999996</v>
      </c>
      <c r="M45" s="82">
        <v>4.13</v>
      </c>
      <c r="N45" s="82">
        <v>4.18</v>
      </c>
      <c r="O45" s="73"/>
      <c r="P45" s="73"/>
      <c r="Q45" s="73"/>
    </row>
    <row r="46" spans="2:17" ht="15">
      <c r="B46" s="58" t="s">
        <v>138</v>
      </c>
      <c r="C46" s="55">
        <v>45</v>
      </c>
      <c r="D46" s="59" t="s">
        <v>430</v>
      </c>
      <c r="E46" s="82">
        <v>4.07</v>
      </c>
      <c r="F46" s="82">
        <v>7.40</v>
      </c>
      <c r="G46" s="82">
        <v>7.60</v>
      </c>
      <c r="H46" s="82">
        <v>6.08</v>
      </c>
      <c r="I46" s="82">
        <v>0.94</v>
      </c>
      <c r="J46" s="82">
        <v>1.23</v>
      </c>
      <c r="K46" s="82">
        <v>3.04</v>
      </c>
      <c r="L46" s="82">
        <v>3.47</v>
      </c>
      <c r="M46" s="82">
        <v>2.66</v>
      </c>
      <c r="N46" s="82">
        <v>2.75</v>
      </c>
      <c r="O46" s="73"/>
      <c r="P46" s="73"/>
      <c r="Q46" s="73"/>
    </row>
    <row r="47" spans="2:17" ht="15">
      <c r="B47" s="58" t="s">
        <v>139</v>
      </c>
      <c r="C47" s="55">
        <v>47</v>
      </c>
      <c r="D47" s="59" t="s">
        <v>429</v>
      </c>
      <c r="E47" s="82">
        <v>3.64</v>
      </c>
      <c r="F47" s="82">
        <v>6.09</v>
      </c>
      <c r="G47" s="82">
        <v>8.64</v>
      </c>
      <c r="H47" s="82"/>
      <c r="I47" s="82">
        <v>2.91</v>
      </c>
      <c r="J47" s="82">
        <v>2.36</v>
      </c>
      <c r="K47" s="82">
        <v>2.36</v>
      </c>
      <c r="L47" s="82">
        <v>1.55</v>
      </c>
      <c r="M47" s="82">
        <v>1.55</v>
      </c>
      <c r="N47" s="82">
        <v>3.64</v>
      </c>
      <c r="O47" s="73"/>
      <c r="P47" s="73"/>
      <c r="Q47" s="73"/>
    </row>
    <row r="48" spans="2:17" ht="15">
      <c r="B48" s="58" t="s">
        <v>137</v>
      </c>
      <c r="C48" s="55">
        <v>46</v>
      </c>
      <c r="D48" s="59" t="s">
        <v>432</v>
      </c>
      <c r="E48" s="82">
        <v>4.93</v>
      </c>
      <c r="F48" s="82">
        <v>7.62</v>
      </c>
      <c r="G48" s="82">
        <v>7.83</v>
      </c>
      <c r="H48" s="82">
        <v>6.30</v>
      </c>
      <c r="I48" s="82">
        <v>3.78</v>
      </c>
      <c r="J48" s="82">
        <v>4.1399999999999997</v>
      </c>
      <c r="K48" s="82">
        <v>3.84</v>
      </c>
      <c r="L48" s="82">
        <v>3.79</v>
      </c>
      <c r="M48" s="82">
        <v>3.86</v>
      </c>
      <c r="N48" s="82">
        <v>3.44</v>
      </c>
      <c r="O48" s="73"/>
      <c r="P48" s="73"/>
      <c r="Q48" s="73"/>
    </row>
    <row r="49" spans="2:17" ht="15.75">
      <c r="B49" s="46" t="s">
        <v>420</v>
      </c>
      <c r="C49" s="47"/>
      <c r="D49" s="52"/>
      <c r="E49" s="81">
        <v>5.19</v>
      </c>
      <c r="F49" s="81">
        <v>7.59</v>
      </c>
      <c r="G49" s="81">
        <v>7.82</v>
      </c>
      <c r="H49" s="81">
        <v>5.92</v>
      </c>
      <c r="I49" s="81">
        <v>1.78</v>
      </c>
      <c r="J49" s="81">
        <v>1.78</v>
      </c>
      <c r="K49" s="81">
        <v>3.40</v>
      </c>
      <c r="L49" s="81">
        <v>4.12</v>
      </c>
      <c r="M49" s="81">
        <v>3.73</v>
      </c>
      <c r="N49" s="81">
        <v>6.37</v>
      </c>
      <c r="O49" s="72"/>
      <c r="P49" s="72"/>
      <c r="Q49" s="72"/>
    </row>
    <row r="50" spans="2:17" ht="15">
      <c r="B50" s="58" t="s">
        <v>440</v>
      </c>
      <c r="C50" s="55">
        <v>700</v>
      </c>
      <c r="D50" s="59" t="s">
        <v>436</v>
      </c>
      <c r="E50" s="82">
        <v>5.19</v>
      </c>
      <c r="F50" s="82">
        <v>7.59</v>
      </c>
      <c r="G50" s="82">
        <v>7.82</v>
      </c>
      <c r="H50" s="82">
        <v>5.92</v>
      </c>
      <c r="I50" s="82">
        <v>1.78</v>
      </c>
      <c r="J50" s="82">
        <v>1.78</v>
      </c>
      <c r="K50" s="82">
        <v>3.40</v>
      </c>
      <c r="L50" s="82">
        <v>4.12</v>
      </c>
      <c r="M50" s="82">
        <v>3.73</v>
      </c>
      <c r="N50" s="82">
        <v>6.37</v>
      </c>
      <c r="O50" s="73"/>
      <c r="P50" s="73"/>
      <c r="Q50" s="73"/>
    </row>
    <row r="51" spans="2:17" ht="15.75">
      <c r="B51" s="46" t="s">
        <v>151</v>
      </c>
      <c r="C51" s="47"/>
      <c r="D51" s="52"/>
      <c r="E51" s="81">
        <v>6.03</v>
      </c>
      <c r="F51" s="81">
        <v>8.25</v>
      </c>
      <c r="G51" s="81">
        <v>7.70</v>
      </c>
      <c r="H51" s="81">
        <v>7.43</v>
      </c>
      <c r="I51" s="81">
        <v>4.59</v>
      </c>
      <c r="J51" s="81">
        <v>4.8899999999999997</v>
      </c>
      <c r="K51" s="81">
        <v>4.34</v>
      </c>
      <c r="L51" s="81">
        <v>5.25</v>
      </c>
      <c r="M51" s="81">
        <v>4.0199999999999996</v>
      </c>
      <c r="N51" s="81">
        <v>5.5</v>
      </c>
      <c r="O51" s="72"/>
      <c r="P51" s="72"/>
      <c r="Q51" s="72"/>
    </row>
    <row r="52" spans="2:17" ht="15">
      <c r="B52" s="58" t="s">
        <v>151</v>
      </c>
      <c r="C52" s="55">
        <v>139</v>
      </c>
      <c r="D52" s="59" t="s">
        <v>430</v>
      </c>
      <c r="E52" s="82">
        <v>6.08</v>
      </c>
      <c r="F52" s="82">
        <v>8.24</v>
      </c>
      <c r="G52" s="82">
        <v>7.68</v>
      </c>
      <c r="H52" s="82">
        <v>7.49</v>
      </c>
      <c r="I52" s="82">
        <v>4.63</v>
      </c>
      <c r="J52" s="82">
        <v>4.9000000000000004</v>
      </c>
      <c r="K52" s="82">
        <v>4.41</v>
      </c>
      <c r="L52" s="82">
        <v>5.37</v>
      </c>
      <c r="M52" s="82">
        <v>4.12</v>
      </c>
      <c r="N52" s="82">
        <v>5.65</v>
      </c>
      <c r="O52" s="73"/>
      <c r="P52" s="73"/>
      <c r="Q52" s="73"/>
    </row>
    <row r="53" spans="2:17" ht="15">
      <c r="B53" s="58" t="s">
        <v>152</v>
      </c>
      <c r="C53" s="55">
        <v>141</v>
      </c>
      <c r="D53" s="59" t="s">
        <v>429</v>
      </c>
      <c r="E53" s="82">
        <v>3</v>
      </c>
      <c r="F53" s="82">
        <v>9</v>
      </c>
      <c r="G53" s="82">
        <v>9</v>
      </c>
      <c r="H53" s="82">
        <v>3</v>
      </c>
      <c r="I53" s="82">
        <v>2</v>
      </c>
      <c r="J53" s="82">
        <v>4</v>
      </c>
      <c r="K53" s="82">
        <v>0</v>
      </c>
      <c r="L53" s="82">
        <v>0</v>
      </c>
      <c r="M53" s="82">
        <v>0</v>
      </c>
      <c r="N53" s="82">
        <v>0</v>
      </c>
      <c r="O53" s="73"/>
      <c r="P53" s="73"/>
      <c r="Q53" s="73"/>
    </row>
    <row r="54" spans="2:17" ht="15.75">
      <c r="B54" s="46" t="s">
        <v>161</v>
      </c>
      <c r="C54" s="47"/>
      <c r="D54" s="52"/>
      <c r="E54" s="81">
        <v>4.20</v>
      </c>
      <c r="F54" s="81">
        <v>5.35</v>
      </c>
      <c r="G54" s="81">
        <v>5.21</v>
      </c>
      <c r="H54" s="81">
        <v>5.0199999999999996</v>
      </c>
      <c r="I54" s="81">
        <v>3.17</v>
      </c>
      <c r="J54" s="81">
        <v>3.80</v>
      </c>
      <c r="K54" s="81">
        <v>3.98</v>
      </c>
      <c r="L54" s="81">
        <v>3.60</v>
      </c>
      <c r="M54" s="81">
        <v>3.64</v>
      </c>
      <c r="N54" s="81">
        <v>3.37</v>
      </c>
      <c r="O54" s="72"/>
      <c r="P54" s="72"/>
      <c r="Q54" s="72"/>
    </row>
    <row r="55" spans="2:17" ht="15">
      <c r="B55" s="58" t="s">
        <v>162</v>
      </c>
      <c r="C55" s="55">
        <v>308</v>
      </c>
      <c r="D55" s="59" t="s">
        <v>432</v>
      </c>
      <c r="E55" s="82">
        <v>3.88</v>
      </c>
      <c r="F55" s="82">
        <v>6.07</v>
      </c>
      <c r="G55" s="82">
        <v>5.38</v>
      </c>
      <c r="H55" s="82">
        <v>4.76</v>
      </c>
      <c r="I55" s="82">
        <v>2</v>
      </c>
      <c r="J55" s="82">
        <v>2.86</v>
      </c>
      <c r="K55" s="82"/>
      <c r="L55" s="82">
        <v>1.91</v>
      </c>
      <c r="M55" s="82"/>
      <c r="N55" s="82">
        <v>3.38</v>
      </c>
      <c r="O55" s="73"/>
      <c r="P55" s="73"/>
      <c r="Q55" s="73"/>
    </row>
    <row r="56" spans="2:17" ht="15">
      <c r="B56" s="58" t="s">
        <v>476</v>
      </c>
      <c r="C56" s="55">
        <v>313</v>
      </c>
      <c r="D56" s="59" t="s">
        <v>429</v>
      </c>
      <c r="E56" s="82">
        <v>4.74</v>
      </c>
      <c r="F56" s="82">
        <v>6.45</v>
      </c>
      <c r="G56" s="82">
        <v>7</v>
      </c>
      <c r="H56" s="82">
        <v>5.87</v>
      </c>
      <c r="I56" s="82">
        <v>4.4800000000000004</v>
      </c>
      <c r="J56" s="82">
        <v>4.18</v>
      </c>
      <c r="K56" s="82">
        <v>4.5199999999999996</v>
      </c>
      <c r="L56" s="82">
        <v>4.46</v>
      </c>
      <c r="M56" s="82">
        <v>3.67</v>
      </c>
      <c r="N56" s="82">
        <v>3.51</v>
      </c>
      <c r="O56" s="73"/>
      <c r="P56" s="73"/>
      <c r="Q56" s="73"/>
    </row>
    <row r="57" spans="2:17" ht="15">
      <c r="B57" s="58" t="s">
        <v>441</v>
      </c>
      <c r="C57" s="55">
        <v>307</v>
      </c>
      <c r="D57" s="59" t="s">
        <v>433</v>
      </c>
      <c r="E57" s="82">
        <v>4.1900000000000004</v>
      </c>
      <c r="F57" s="82">
        <v>5.07</v>
      </c>
      <c r="G57" s="82">
        <v>4.9800000000000004</v>
      </c>
      <c r="H57" s="82">
        <v>4.92</v>
      </c>
      <c r="I57" s="82">
        <v>3.21</v>
      </c>
      <c r="J57" s="82">
        <v>3.98</v>
      </c>
      <c r="K57" s="82">
        <v>3.93</v>
      </c>
      <c r="L57" s="82">
        <v>3.91</v>
      </c>
      <c r="M57" s="82">
        <v>3.65</v>
      </c>
      <c r="N57" s="82">
        <v>3.38</v>
      </c>
      <c r="O57" s="73"/>
      <c r="P57" s="73"/>
      <c r="Q57" s="73"/>
    </row>
    <row r="58" spans="2:17" ht="15">
      <c r="B58" s="58" t="s">
        <v>163</v>
      </c>
      <c r="C58" s="55">
        <v>309</v>
      </c>
      <c r="D58" s="59" t="s">
        <v>429</v>
      </c>
      <c r="E58" s="82">
        <v>3.58</v>
      </c>
      <c r="F58" s="82">
        <v>6</v>
      </c>
      <c r="G58" s="82">
        <v>4.25</v>
      </c>
      <c r="H58" s="82">
        <v>5.5</v>
      </c>
      <c r="I58" s="82">
        <v>2.75</v>
      </c>
      <c r="J58" s="82">
        <v>3.75</v>
      </c>
      <c r="K58" s="82">
        <v>3</v>
      </c>
      <c r="L58" s="82">
        <v>2</v>
      </c>
      <c r="M58" s="82">
        <v>4.30</v>
      </c>
      <c r="N58" s="82">
        <v>2</v>
      </c>
      <c r="O58" s="73"/>
      <c r="P58" s="73"/>
      <c r="Q58" s="73"/>
    </row>
    <row r="59" spans="2:17" ht="15">
      <c r="B59" s="58" t="s">
        <v>164</v>
      </c>
      <c r="C59" s="55">
        <v>310</v>
      </c>
      <c r="D59" s="59" t="s">
        <v>429</v>
      </c>
      <c r="E59" s="82">
        <v>3.31</v>
      </c>
      <c r="F59" s="82">
        <v>7</v>
      </c>
      <c r="G59" s="82">
        <v>5.5</v>
      </c>
      <c r="H59" s="82">
        <v>6.5</v>
      </c>
      <c r="I59" s="82">
        <v>2</v>
      </c>
      <c r="J59" s="82">
        <v>2.75</v>
      </c>
      <c r="K59" s="82">
        <v>2.75</v>
      </c>
      <c r="L59" s="82">
        <v>1.5</v>
      </c>
      <c r="M59" s="82">
        <v>2.70</v>
      </c>
      <c r="N59" s="82">
        <v>1.33</v>
      </c>
      <c r="O59" s="73"/>
      <c r="P59" s="73"/>
      <c r="Q59" s="73"/>
    </row>
    <row r="60" spans="2:17" ht="15.75">
      <c r="B60" s="46" t="s">
        <v>181</v>
      </c>
      <c r="C60" s="47"/>
      <c r="D60" s="52"/>
      <c r="E60" s="81">
        <v>3.53</v>
      </c>
      <c r="F60" s="81">
        <v>5.07</v>
      </c>
      <c r="G60" s="81">
        <v>5.0599999999999996</v>
      </c>
      <c r="H60" s="81">
        <v>4.1500000000000004</v>
      </c>
      <c r="I60" s="81">
        <v>2.71</v>
      </c>
      <c r="J60" s="81">
        <v>2.88</v>
      </c>
      <c r="K60" s="81">
        <v>2.97</v>
      </c>
      <c r="L60" s="81">
        <v>3.06</v>
      </c>
      <c r="M60" s="81">
        <v>2.73</v>
      </c>
      <c r="N60" s="81">
        <v>2.5</v>
      </c>
      <c r="O60" s="72"/>
      <c r="P60" s="72"/>
      <c r="Q60" s="72"/>
    </row>
    <row r="61" spans="2:17" ht="15">
      <c r="B61" s="58" t="s">
        <v>184</v>
      </c>
      <c r="C61" s="55">
        <v>207</v>
      </c>
      <c r="D61" s="59" t="s">
        <v>429</v>
      </c>
      <c r="E61" s="82">
        <v>8.2799999999999994</v>
      </c>
      <c r="F61" s="82">
        <v>7.43</v>
      </c>
      <c r="G61" s="82">
        <v>7.07</v>
      </c>
      <c r="H61" s="82">
        <v>5.96</v>
      </c>
      <c r="I61" s="82">
        <v>12.92</v>
      </c>
      <c r="J61" s="82">
        <v>12.5</v>
      </c>
      <c r="K61" s="82">
        <v>10.77</v>
      </c>
      <c r="L61" s="82">
        <v>6.61</v>
      </c>
      <c r="M61" s="82">
        <v>5.87</v>
      </c>
      <c r="N61" s="82">
        <v>5.77</v>
      </c>
      <c r="O61" s="73"/>
      <c r="P61" s="73"/>
      <c r="Q61" s="73"/>
    </row>
    <row r="62" spans="2:17" ht="30">
      <c r="B62" s="74" t="s">
        <v>442</v>
      </c>
      <c r="C62" s="55">
        <v>671</v>
      </c>
      <c r="D62" s="59" t="s">
        <v>514</v>
      </c>
      <c r="E62" s="82">
        <v>2.95</v>
      </c>
      <c r="F62" s="82">
        <v>3.29</v>
      </c>
      <c r="G62" s="82">
        <v>3.28</v>
      </c>
      <c r="H62" s="82">
        <v>2.71</v>
      </c>
      <c r="I62" s="82">
        <v>2.86</v>
      </c>
      <c r="J62" s="82">
        <v>2.33</v>
      </c>
      <c r="K62" s="82">
        <v>3.46</v>
      </c>
      <c r="L62" s="82">
        <v>4.1399999999999997</v>
      </c>
      <c r="M62" s="82">
        <v>2.61</v>
      </c>
      <c r="N62" s="82">
        <v>1.88</v>
      </c>
      <c r="O62" s="73"/>
      <c r="P62" s="73"/>
      <c r="Q62" s="73"/>
    </row>
    <row r="63" spans="2:17" ht="15">
      <c r="B63" s="58" t="s">
        <v>203</v>
      </c>
      <c r="C63" s="55">
        <v>209</v>
      </c>
      <c r="D63" s="59" t="s">
        <v>18</v>
      </c>
      <c r="E63" s="82">
        <v>0.36</v>
      </c>
      <c r="F63" s="82">
        <v>0.43</v>
      </c>
      <c r="G63" s="82">
        <v>1.07</v>
      </c>
      <c r="H63" s="82">
        <v>0.93</v>
      </c>
      <c r="I63" s="82">
        <v>0.28999999999999998</v>
      </c>
      <c r="J63" s="82">
        <v>0.21</v>
      </c>
      <c r="K63" s="82">
        <v>0.21</v>
      </c>
      <c r="L63" s="82">
        <v>0.070000000000000007</v>
      </c>
      <c r="M63" s="82">
        <v>0</v>
      </c>
      <c r="N63" s="82">
        <v>0</v>
      </c>
      <c r="O63" s="73"/>
      <c r="P63" s="73"/>
      <c r="Q63" s="73"/>
    </row>
    <row r="64" spans="2:17" ht="15">
      <c r="B64" s="58" t="s">
        <v>183</v>
      </c>
      <c r="C64" s="55">
        <v>206</v>
      </c>
      <c r="D64" s="59" t="s">
        <v>432</v>
      </c>
      <c r="E64" s="82">
        <v>4.66</v>
      </c>
      <c r="F64" s="82">
        <v>7.09</v>
      </c>
      <c r="G64" s="82">
        <v>7.03</v>
      </c>
      <c r="H64" s="82">
        <v>5.49</v>
      </c>
      <c r="I64" s="82">
        <v>2.4300000000000002</v>
      </c>
      <c r="J64" s="82">
        <v>3.56</v>
      </c>
      <c r="K64" s="82">
        <v>3.37</v>
      </c>
      <c r="L64" s="82">
        <v>2.60</v>
      </c>
      <c r="M64" s="82">
        <v>3.61</v>
      </c>
      <c r="N64" s="82">
        <v>5.86</v>
      </c>
      <c r="O64" s="73"/>
      <c r="P64" s="73"/>
      <c r="Q64" s="73"/>
    </row>
    <row r="65" spans="2:17" ht="15">
      <c r="B65" s="58" t="s">
        <v>189</v>
      </c>
      <c r="C65" s="55">
        <v>210</v>
      </c>
      <c r="D65" s="59" t="s">
        <v>9</v>
      </c>
      <c r="E65" s="82">
        <v>3.46</v>
      </c>
      <c r="F65" s="82">
        <v>5.40</v>
      </c>
      <c r="G65" s="82">
        <v>5.60</v>
      </c>
      <c r="H65" s="82">
        <v>4.80</v>
      </c>
      <c r="I65" s="82">
        <v>1.57</v>
      </c>
      <c r="J65" s="82">
        <v>1.25</v>
      </c>
      <c r="K65" s="82">
        <v>3.20</v>
      </c>
      <c r="L65" s="82">
        <v>2</v>
      </c>
      <c r="M65" s="82">
        <v>1.60</v>
      </c>
      <c r="N65" s="82">
        <v>2.71</v>
      </c>
      <c r="O65" s="73"/>
      <c r="P65" s="73"/>
      <c r="Q65" s="73"/>
    </row>
    <row r="66" spans="2:17" ht="15">
      <c r="B66" s="58" t="s">
        <v>204</v>
      </c>
      <c r="C66" s="55">
        <v>429</v>
      </c>
      <c r="D66" s="59" t="s">
        <v>18</v>
      </c>
      <c r="E66" s="82">
        <v>2.5</v>
      </c>
      <c r="F66" s="82">
        <v>5.60</v>
      </c>
      <c r="G66" s="82">
        <v>5.40</v>
      </c>
      <c r="H66" s="82">
        <v>3.80</v>
      </c>
      <c r="I66" s="82">
        <v>1.40</v>
      </c>
      <c r="J66" s="82">
        <v>2.10</v>
      </c>
      <c r="K66" s="82">
        <v>2.58</v>
      </c>
      <c r="L66" s="82">
        <v>1.92</v>
      </c>
      <c r="M66" s="82">
        <v>0.67</v>
      </c>
      <c r="N66" s="82">
        <v>0</v>
      </c>
      <c r="O66" s="73"/>
      <c r="P66" s="73"/>
      <c r="Q66" s="73"/>
    </row>
    <row r="67" spans="2:17" ht="15">
      <c r="B67" s="58" t="s">
        <v>186</v>
      </c>
      <c r="C67" s="55">
        <v>211</v>
      </c>
      <c r="D67" s="59" t="s">
        <v>429</v>
      </c>
      <c r="E67" s="82">
        <v>3.18</v>
      </c>
      <c r="F67" s="82">
        <v>6.80</v>
      </c>
      <c r="G67" s="82">
        <v>8.10</v>
      </c>
      <c r="H67" s="82">
        <v>5.95</v>
      </c>
      <c r="I67" s="82">
        <v>2.0499999999999998</v>
      </c>
      <c r="J67" s="82">
        <v>1.1499999999999999</v>
      </c>
      <c r="K67" s="82">
        <v>1.40</v>
      </c>
      <c r="L67" s="82">
        <v>1.20</v>
      </c>
      <c r="M67" s="82">
        <v>0.75</v>
      </c>
      <c r="N67" s="82">
        <v>0.53</v>
      </c>
      <c r="O67" s="73"/>
      <c r="P67" s="73"/>
      <c r="Q67" s="73"/>
    </row>
    <row r="68" spans="2:17" ht="15">
      <c r="B68" s="58" t="s">
        <v>187</v>
      </c>
      <c r="C68" s="55">
        <v>212</v>
      </c>
      <c r="D68" s="59" t="s">
        <v>429</v>
      </c>
      <c r="E68" s="82">
        <v>4.1500000000000004</v>
      </c>
      <c r="F68" s="82">
        <v>6.69</v>
      </c>
      <c r="G68" s="82">
        <v>8.15</v>
      </c>
      <c r="H68" s="82">
        <v>5.92</v>
      </c>
      <c r="I68" s="82">
        <v>3.69</v>
      </c>
      <c r="J68" s="82">
        <v>2.38</v>
      </c>
      <c r="K68" s="82">
        <v>3.62</v>
      </c>
      <c r="L68" s="82">
        <v>3.69</v>
      </c>
      <c r="M68" s="82">
        <v>2</v>
      </c>
      <c r="N68" s="82">
        <v>1.1499999999999999</v>
      </c>
      <c r="O68" s="73"/>
      <c r="P68" s="73"/>
      <c r="Q68" s="73"/>
    </row>
    <row r="69" spans="2:17" ht="15">
      <c r="B69" s="58" t="s">
        <v>188</v>
      </c>
      <c r="C69" s="55">
        <v>213</v>
      </c>
      <c r="D69" s="59" t="s">
        <v>429</v>
      </c>
      <c r="E69" s="82">
        <v>3.5</v>
      </c>
      <c r="F69" s="82">
        <v>4.80</v>
      </c>
      <c r="G69" s="82">
        <v>6.20</v>
      </c>
      <c r="H69" s="82">
        <v>3.80</v>
      </c>
      <c r="I69" s="82">
        <v>2.2000000000000002</v>
      </c>
      <c r="J69" s="82">
        <v>1.60</v>
      </c>
      <c r="K69" s="82">
        <v>3.57</v>
      </c>
      <c r="L69" s="82">
        <v>4.57</v>
      </c>
      <c r="M69" s="82">
        <v>2.14</v>
      </c>
      <c r="N69" s="82">
        <v>1.5</v>
      </c>
      <c r="O69" s="73"/>
      <c r="P69" s="73"/>
      <c r="Q69" s="73"/>
    </row>
    <row r="70" spans="2:17" ht="15">
      <c r="B70" s="58" t="s">
        <v>185</v>
      </c>
      <c r="C70" s="55">
        <v>208</v>
      </c>
      <c r="D70" s="59" t="s">
        <v>443</v>
      </c>
      <c r="E70" s="82">
        <v>3.26</v>
      </c>
      <c r="F70" s="82">
        <v>5.54</v>
      </c>
      <c r="G70" s="82">
        <v>6.23</v>
      </c>
      <c r="H70" s="82">
        <v>3.62</v>
      </c>
      <c r="I70" s="82">
        <v>1.54</v>
      </c>
      <c r="J70" s="82">
        <v>1.46</v>
      </c>
      <c r="K70" s="82">
        <v>2.65</v>
      </c>
      <c r="L70" s="82">
        <v>3.25</v>
      </c>
      <c r="M70" s="82">
        <v>3.88</v>
      </c>
      <c r="N70" s="82">
        <v>1.75</v>
      </c>
      <c r="O70" s="73"/>
      <c r="P70" s="73"/>
      <c r="Q70" s="73"/>
    </row>
    <row r="71" spans="2:17" ht="15">
      <c r="B71" s="58" t="s">
        <v>182</v>
      </c>
      <c r="C71" s="55">
        <v>205</v>
      </c>
      <c r="D71" s="59" t="s">
        <v>439</v>
      </c>
      <c r="E71" s="82">
        <v>3.06</v>
      </c>
      <c r="F71" s="82">
        <v>5.66</v>
      </c>
      <c r="G71" s="82">
        <v>5.32</v>
      </c>
      <c r="H71" s="82">
        <v>4.6500000000000004</v>
      </c>
      <c r="I71" s="82">
        <v>1.58</v>
      </c>
      <c r="J71" s="82">
        <v>1.83</v>
      </c>
      <c r="K71" s="82">
        <v>1.67</v>
      </c>
      <c r="L71" s="82">
        <v>2.25</v>
      </c>
      <c r="M71" s="82">
        <v>2.46</v>
      </c>
      <c r="N71" s="82">
        <v>2.4900000000000002</v>
      </c>
      <c r="O71" s="73"/>
      <c r="P71" s="73"/>
      <c r="Q71" s="73"/>
    </row>
    <row r="72" spans="2:17" ht="15">
      <c r="B72" s="58" t="s">
        <v>444</v>
      </c>
      <c r="C72" s="55">
        <v>241</v>
      </c>
      <c r="D72" s="59" t="s">
        <v>429</v>
      </c>
      <c r="E72" s="82">
        <v>10.94</v>
      </c>
      <c r="F72" s="82">
        <v>14.17</v>
      </c>
      <c r="G72" s="82">
        <v>16.329999999999998</v>
      </c>
      <c r="H72" s="82">
        <v>13.83</v>
      </c>
      <c r="I72" s="82">
        <v>12.5</v>
      </c>
      <c r="J72" s="82">
        <v>13.67</v>
      </c>
      <c r="K72" s="82">
        <v>9.5</v>
      </c>
      <c r="L72" s="82">
        <v>5.67</v>
      </c>
      <c r="M72" s="82">
        <v>9.1300000000000008</v>
      </c>
      <c r="N72" s="82">
        <v>10.67</v>
      </c>
      <c r="O72" s="73"/>
      <c r="P72" s="73"/>
      <c r="Q72" s="73"/>
    </row>
    <row r="73" spans="2:17" ht="15.75">
      <c r="B73" s="46" t="s">
        <v>216</v>
      </c>
      <c r="C73" s="47"/>
      <c r="D73" s="52"/>
      <c r="E73" s="81">
        <v>3.40</v>
      </c>
      <c r="F73" s="81">
        <v>4.92</v>
      </c>
      <c r="G73" s="81">
        <v>4.97</v>
      </c>
      <c r="H73" s="81">
        <v>4.38</v>
      </c>
      <c r="I73" s="81">
        <v>2.83</v>
      </c>
      <c r="J73" s="81">
        <v>2.5299999999999998</v>
      </c>
      <c r="K73" s="81">
        <v>2.63</v>
      </c>
      <c r="L73" s="81">
        <v>2.89</v>
      </c>
      <c r="M73" s="81">
        <v>2.76</v>
      </c>
      <c r="N73" s="81">
        <v>2.72</v>
      </c>
      <c r="O73" s="72"/>
      <c r="P73" s="72"/>
      <c r="Q73" s="72"/>
    </row>
    <row r="74" spans="2:17" ht="15">
      <c r="B74" s="58" t="s">
        <v>219</v>
      </c>
      <c r="C74" s="55">
        <v>242</v>
      </c>
      <c r="D74" s="59" t="s">
        <v>429</v>
      </c>
      <c r="E74" s="82">
        <v>3.39</v>
      </c>
      <c r="F74" s="82">
        <v>8.07</v>
      </c>
      <c r="G74" s="82">
        <v>9.2100000000000009</v>
      </c>
      <c r="H74" s="82">
        <v>5.64</v>
      </c>
      <c r="I74" s="82">
        <v>0.070000000000000007</v>
      </c>
      <c r="J74" s="82">
        <v>0.89</v>
      </c>
      <c r="K74" s="82">
        <v>1.56</v>
      </c>
      <c r="L74" s="82">
        <v>1.22</v>
      </c>
      <c r="M74" s="82">
        <v>2.33</v>
      </c>
      <c r="N74" s="82"/>
      <c r="O74" s="73"/>
      <c r="P74" s="73"/>
      <c r="Q74" s="73"/>
    </row>
    <row r="75" spans="2:17" ht="15">
      <c r="B75" s="58" t="s">
        <v>217</v>
      </c>
      <c r="C75" s="55">
        <v>4</v>
      </c>
      <c r="D75" s="59" t="s">
        <v>433</v>
      </c>
      <c r="E75" s="82">
        <v>2.95</v>
      </c>
      <c r="F75" s="82">
        <v>3.54</v>
      </c>
      <c r="G75" s="82">
        <v>3.54</v>
      </c>
      <c r="H75" s="82">
        <v>3.21</v>
      </c>
      <c r="I75" s="82">
        <v>2.79</v>
      </c>
      <c r="J75" s="82">
        <v>2.5</v>
      </c>
      <c r="K75" s="82">
        <v>2.42</v>
      </c>
      <c r="L75" s="82">
        <v>2.72</v>
      </c>
      <c r="M75" s="82">
        <v>2.81</v>
      </c>
      <c r="N75" s="82">
        <v>2.98</v>
      </c>
      <c r="O75" s="73"/>
      <c r="P75" s="73"/>
      <c r="Q75" s="73"/>
    </row>
    <row r="76" spans="2:17" ht="15">
      <c r="B76" s="58" t="s">
        <v>220</v>
      </c>
      <c r="C76" s="55">
        <v>244</v>
      </c>
      <c r="D76" s="59" t="s">
        <v>429</v>
      </c>
      <c r="E76" s="82">
        <v>4.05</v>
      </c>
      <c r="F76" s="82">
        <v>6.42</v>
      </c>
      <c r="G76" s="82">
        <v>7</v>
      </c>
      <c r="H76" s="82">
        <v>4</v>
      </c>
      <c r="I76" s="82">
        <v>1.67</v>
      </c>
      <c r="J76" s="82">
        <v>2.33</v>
      </c>
      <c r="K76" s="82">
        <v>5.33</v>
      </c>
      <c r="L76" s="82">
        <v>4.0599999999999996</v>
      </c>
      <c r="M76" s="82">
        <v>3.72</v>
      </c>
      <c r="N76" s="82">
        <v>2.36</v>
      </c>
      <c r="O76" s="73"/>
      <c r="P76" s="73"/>
      <c r="Q76" s="73"/>
    </row>
    <row r="77" spans="2:17" ht="15">
      <c r="B77" s="58" t="s">
        <v>218</v>
      </c>
      <c r="C77" s="55">
        <v>245</v>
      </c>
      <c r="D77" s="59" t="s">
        <v>432</v>
      </c>
      <c r="E77" s="82">
        <v>6.12</v>
      </c>
      <c r="F77" s="82">
        <v>9.5500000000000007</v>
      </c>
      <c r="G77" s="82">
        <v>9.5500000000000007</v>
      </c>
      <c r="H77" s="82">
        <v>8.0500000000000007</v>
      </c>
      <c r="I77" s="82">
        <v>4.68</v>
      </c>
      <c r="J77" s="82">
        <v>0</v>
      </c>
      <c r="K77" s="82"/>
      <c r="L77" s="82"/>
      <c r="M77" s="82">
        <v>0</v>
      </c>
      <c r="N77" s="82">
        <v>0</v>
      </c>
      <c r="O77" s="73"/>
      <c r="P77" s="73"/>
      <c r="Q77" s="73"/>
    </row>
    <row r="78" spans="2:17" ht="15">
      <c r="B78" s="58" t="s">
        <v>394</v>
      </c>
      <c r="C78" s="55">
        <v>496</v>
      </c>
      <c r="D78" s="59" t="s">
        <v>432</v>
      </c>
      <c r="E78" s="82">
        <v>4.24</v>
      </c>
      <c r="F78" s="82">
        <v>7.55</v>
      </c>
      <c r="G78" s="82">
        <v>7.48</v>
      </c>
      <c r="H78" s="82">
        <v>6.85</v>
      </c>
      <c r="I78" s="82">
        <v>3.12</v>
      </c>
      <c r="J78" s="82">
        <v>2.06</v>
      </c>
      <c r="K78" s="82">
        <v>2.98</v>
      </c>
      <c r="L78" s="82">
        <v>3.24</v>
      </c>
      <c r="M78" s="82">
        <v>3.09</v>
      </c>
      <c r="N78" s="82">
        <v>2.52</v>
      </c>
      <c r="O78" s="73"/>
      <c r="P78" s="73"/>
      <c r="Q78" s="73"/>
    </row>
    <row r="79" spans="2:17" ht="15.75">
      <c r="B79" s="46" t="s">
        <v>241</v>
      </c>
      <c r="C79" s="47"/>
      <c r="D79" s="52"/>
      <c r="E79" s="81">
        <v>5.76</v>
      </c>
      <c r="F79" s="81">
        <v>6.63</v>
      </c>
      <c r="G79" s="81">
        <v>7.18</v>
      </c>
      <c r="H79" s="81">
        <v>6.88</v>
      </c>
      <c r="I79" s="81">
        <v>6.95</v>
      </c>
      <c r="J79" s="81">
        <v>4.0599999999999996</v>
      </c>
      <c r="K79" s="81">
        <v>4.4800000000000004</v>
      </c>
      <c r="L79" s="81">
        <v>4.4000000000000004</v>
      </c>
      <c r="M79" s="81">
        <v>4.87</v>
      </c>
      <c r="N79" s="81">
        <v>5.24</v>
      </c>
      <c r="O79" s="72"/>
      <c r="P79" s="72"/>
      <c r="Q79" s="72"/>
    </row>
    <row r="80" spans="2:17" ht="15">
      <c r="B80" s="58" t="s">
        <v>242</v>
      </c>
      <c r="C80" s="55">
        <v>62</v>
      </c>
      <c r="D80" s="59" t="s">
        <v>430</v>
      </c>
      <c r="E80" s="82">
        <v>5.80</v>
      </c>
      <c r="F80" s="82">
        <v>6.67</v>
      </c>
      <c r="G80" s="82">
        <v>6.99</v>
      </c>
      <c r="H80" s="82">
        <v>6.48</v>
      </c>
      <c r="I80" s="82">
        <v>6.65</v>
      </c>
      <c r="J80" s="82">
        <v>3.60</v>
      </c>
      <c r="K80" s="82">
        <v>4.6100000000000003</v>
      </c>
      <c r="L80" s="82">
        <v>4.7300000000000004</v>
      </c>
      <c r="M80" s="82">
        <v>5.21</v>
      </c>
      <c r="N80" s="82">
        <v>5.5</v>
      </c>
      <c r="O80" s="73"/>
      <c r="P80" s="73"/>
      <c r="Q80" s="73"/>
    </row>
    <row r="81" spans="2:17" ht="15">
      <c r="B81" s="58" t="s">
        <v>330</v>
      </c>
      <c r="C81" s="55">
        <v>63</v>
      </c>
      <c r="D81" s="59" t="s">
        <v>429</v>
      </c>
      <c r="E81" s="82">
        <v>5.57</v>
      </c>
      <c r="F81" s="82">
        <v>6.33</v>
      </c>
      <c r="G81" s="82">
        <v>8.6199999999999992</v>
      </c>
      <c r="H81" s="82">
        <v>10.70</v>
      </c>
      <c r="I81" s="82">
        <v>8.40</v>
      </c>
      <c r="J81" s="82">
        <v>6.60</v>
      </c>
      <c r="K81" s="82">
        <v>4.1500000000000004</v>
      </c>
      <c r="L81" s="82">
        <v>3.25</v>
      </c>
      <c r="M81" s="82">
        <v>3.65</v>
      </c>
      <c r="N81" s="82">
        <v>4.20</v>
      </c>
      <c r="O81" s="73"/>
      <c r="P81" s="73"/>
      <c r="Q81" s="73"/>
    </row>
    <row r="82" spans="2:17" ht="15.75">
      <c r="B82" s="46" t="s">
        <v>248</v>
      </c>
      <c r="C82" s="47"/>
      <c r="D82" s="52"/>
      <c r="E82" s="81">
        <v>8.07</v>
      </c>
      <c r="F82" s="81">
        <v>9.16</v>
      </c>
      <c r="G82" s="81">
        <v>8.69</v>
      </c>
      <c r="H82" s="81">
        <v>9.73</v>
      </c>
      <c r="I82" s="81">
        <v>11.81</v>
      </c>
      <c r="J82" s="81">
        <v>10.18</v>
      </c>
      <c r="K82" s="81">
        <v>22.33</v>
      </c>
      <c r="L82" s="81">
        <v>7.79</v>
      </c>
      <c r="M82" s="81">
        <v>3.11</v>
      </c>
      <c r="N82" s="81">
        <v>5.56</v>
      </c>
      <c r="O82" s="72"/>
      <c r="P82" s="72"/>
      <c r="Q82" s="72"/>
    </row>
    <row r="83" spans="2:17" ht="15">
      <c r="B83" s="58" t="s">
        <v>445</v>
      </c>
      <c r="C83" s="55">
        <v>127</v>
      </c>
      <c r="D83" s="59" t="s">
        <v>429</v>
      </c>
      <c r="E83" s="82">
        <v>8.07</v>
      </c>
      <c r="F83" s="82">
        <v>9.16</v>
      </c>
      <c r="G83" s="82">
        <v>8.69</v>
      </c>
      <c r="H83" s="82">
        <v>9.73</v>
      </c>
      <c r="I83" s="82">
        <v>11.81</v>
      </c>
      <c r="J83" s="82">
        <v>10.18</v>
      </c>
      <c r="K83" s="82">
        <v>22.33</v>
      </c>
      <c r="L83" s="82">
        <v>7.79</v>
      </c>
      <c r="M83" s="82">
        <v>3.11</v>
      </c>
      <c r="N83" s="82">
        <v>5.56</v>
      </c>
      <c r="O83" s="73"/>
      <c r="P83" s="73"/>
      <c r="Q83" s="73"/>
    </row>
    <row r="84" spans="2:17" ht="15.75">
      <c r="B84" s="46" t="s">
        <v>251</v>
      </c>
      <c r="C84" s="47"/>
      <c r="D84" s="52"/>
      <c r="E84" s="81">
        <v>5.56</v>
      </c>
      <c r="F84" s="81">
        <v>7.58</v>
      </c>
      <c r="G84" s="81">
        <v>7.16</v>
      </c>
      <c r="H84" s="81">
        <v>7.67</v>
      </c>
      <c r="I84" s="81">
        <v>7.03</v>
      </c>
      <c r="J84" s="81">
        <v>6.19</v>
      </c>
      <c r="K84" s="81">
        <v>5.81</v>
      </c>
      <c r="L84" s="81">
        <v>5.43</v>
      </c>
      <c r="M84" s="81">
        <v>3.56</v>
      </c>
      <c r="N84" s="81">
        <v>3.87</v>
      </c>
      <c r="O84" s="72"/>
      <c r="P84" s="72"/>
      <c r="Q84" s="72"/>
    </row>
    <row r="85" spans="2:17" ht="15">
      <c r="B85" s="58" t="s">
        <v>252</v>
      </c>
      <c r="C85" s="55">
        <v>135</v>
      </c>
      <c r="D85" s="59" t="s">
        <v>432</v>
      </c>
      <c r="E85" s="82">
        <v>6.46</v>
      </c>
      <c r="F85" s="82">
        <v>7.35</v>
      </c>
      <c r="G85" s="82">
        <v>6.46</v>
      </c>
      <c r="H85" s="82">
        <v>8.14</v>
      </c>
      <c r="I85" s="82">
        <v>6.67</v>
      </c>
      <c r="J85" s="82">
        <v>7.27</v>
      </c>
      <c r="K85" s="82">
        <v>5.88</v>
      </c>
      <c r="L85" s="82">
        <v>12</v>
      </c>
      <c r="M85" s="82">
        <v>4.5</v>
      </c>
      <c r="N85" s="82">
        <v>3.90</v>
      </c>
      <c r="O85" s="73"/>
      <c r="P85" s="73"/>
      <c r="Q85" s="73"/>
    </row>
    <row r="86" spans="2:17" ht="15">
      <c r="B86" s="58" t="s">
        <v>251</v>
      </c>
      <c r="C86" s="55">
        <v>136</v>
      </c>
      <c r="D86" s="59" t="s">
        <v>432</v>
      </c>
      <c r="E86" s="82">
        <v>5.0599999999999996</v>
      </c>
      <c r="F86" s="82">
        <v>7.74</v>
      </c>
      <c r="G86" s="82">
        <v>7.74</v>
      </c>
      <c r="H86" s="82">
        <v>7.30</v>
      </c>
      <c r="I86" s="82">
        <v>7.24</v>
      </c>
      <c r="J86" s="82">
        <v>5.59</v>
      </c>
      <c r="K86" s="82">
        <v>5.77</v>
      </c>
      <c r="L86" s="82">
        <v>3.63</v>
      </c>
      <c r="M86" s="82">
        <v>3.14</v>
      </c>
      <c r="N86" s="82">
        <v>3.86</v>
      </c>
      <c r="O86" s="73"/>
      <c r="P86" s="73"/>
      <c r="Q86" s="73"/>
    </row>
    <row r="87" spans="2:17" ht="15.75">
      <c r="B87" s="46" t="s">
        <v>255</v>
      </c>
      <c r="C87" s="47"/>
      <c r="D87" s="52"/>
      <c r="E87" s="81">
        <v>3.77</v>
      </c>
      <c r="F87" s="81">
        <v>6.78</v>
      </c>
      <c r="G87" s="81">
        <v>6.32</v>
      </c>
      <c r="H87" s="81">
        <v>5.86</v>
      </c>
      <c r="I87" s="81">
        <v>3.32</v>
      </c>
      <c r="J87" s="81">
        <v>2.70</v>
      </c>
      <c r="K87" s="81">
        <v>3.59</v>
      </c>
      <c r="L87" s="81">
        <v>2.92</v>
      </c>
      <c r="M87" s="81">
        <v>2.63</v>
      </c>
      <c r="N87" s="81">
        <v>2.2999999999999998</v>
      </c>
      <c r="O87" s="72"/>
      <c r="P87" s="72"/>
      <c r="Q87" s="72"/>
    </row>
    <row r="88" spans="2:17" ht="15">
      <c r="B88" s="58" t="s">
        <v>256</v>
      </c>
      <c r="C88" s="55">
        <v>281</v>
      </c>
      <c r="D88" s="59" t="s">
        <v>429</v>
      </c>
      <c r="E88" s="82">
        <v>4.08</v>
      </c>
      <c r="F88" s="82">
        <v>7.14</v>
      </c>
      <c r="G88" s="82">
        <v>6.76</v>
      </c>
      <c r="H88" s="82">
        <v>6.28</v>
      </c>
      <c r="I88" s="82">
        <v>3.79</v>
      </c>
      <c r="J88" s="82">
        <v>3.07</v>
      </c>
      <c r="K88" s="82">
        <v>4.07</v>
      </c>
      <c r="L88" s="82">
        <v>3.18</v>
      </c>
      <c r="M88" s="82">
        <v>2.88</v>
      </c>
      <c r="N88" s="82">
        <v>2.41</v>
      </c>
      <c r="O88" s="73"/>
      <c r="P88" s="73"/>
      <c r="Q88" s="73"/>
    </row>
    <row r="89" spans="2:17" ht="15">
      <c r="B89" s="58" t="s">
        <v>257</v>
      </c>
      <c r="C89" s="55">
        <v>282</v>
      </c>
      <c r="D89" s="59" t="s">
        <v>429</v>
      </c>
      <c r="E89" s="82">
        <v>2.60</v>
      </c>
      <c r="F89" s="82">
        <v>5.5</v>
      </c>
      <c r="G89" s="82">
        <v>4.75</v>
      </c>
      <c r="H89" s="82">
        <v>4.38</v>
      </c>
      <c r="I89" s="82">
        <v>1.63</v>
      </c>
      <c r="J89" s="82">
        <v>1.38</v>
      </c>
      <c r="K89" s="82">
        <v>1.88</v>
      </c>
      <c r="L89" s="82">
        <v>1.92</v>
      </c>
      <c r="M89" s="82">
        <v>1.62</v>
      </c>
      <c r="N89" s="82">
        <v>1.85</v>
      </c>
      <c r="O89" s="73"/>
      <c r="P89" s="73"/>
      <c r="Q89" s="73"/>
    </row>
    <row r="90" spans="2:17" ht="15.75">
      <c r="B90" s="46" t="s">
        <v>259</v>
      </c>
      <c r="C90" s="47"/>
      <c r="D90" s="52"/>
      <c r="E90" s="81">
        <v>4.55</v>
      </c>
      <c r="F90" s="81">
        <v>6.73</v>
      </c>
      <c r="G90" s="81">
        <v>6.24</v>
      </c>
      <c r="H90" s="81">
        <v>5.55</v>
      </c>
      <c r="I90" s="81">
        <v>3.76</v>
      </c>
      <c r="J90" s="81">
        <v>3.16</v>
      </c>
      <c r="K90" s="81">
        <v>3.64</v>
      </c>
      <c r="L90" s="81">
        <v>3.75</v>
      </c>
      <c r="M90" s="81">
        <v>4.74</v>
      </c>
      <c r="N90" s="81">
        <v>3.27</v>
      </c>
      <c r="O90" s="72"/>
      <c r="P90" s="72"/>
      <c r="Q90" s="72"/>
    </row>
    <row r="91" spans="2:17" ht="15">
      <c r="B91" s="58" t="s">
        <v>260</v>
      </c>
      <c r="C91" s="55">
        <v>325</v>
      </c>
      <c r="D91" s="59" t="s">
        <v>432</v>
      </c>
      <c r="E91" s="82">
        <v>4.63</v>
      </c>
      <c r="F91" s="82">
        <v>7.25</v>
      </c>
      <c r="G91" s="82">
        <v>6.96</v>
      </c>
      <c r="H91" s="82">
        <v>5.81</v>
      </c>
      <c r="I91" s="82">
        <v>3.89</v>
      </c>
      <c r="J91" s="82">
        <v>3.32</v>
      </c>
      <c r="K91" s="82">
        <v>3.5</v>
      </c>
      <c r="L91" s="82">
        <v>3.69</v>
      </c>
      <c r="M91" s="82">
        <v>4.34</v>
      </c>
      <c r="N91" s="82">
        <v>3.23</v>
      </c>
      <c r="O91" s="73"/>
      <c r="P91" s="73"/>
      <c r="Q91" s="73"/>
    </row>
    <row r="92" spans="2:17" ht="15">
      <c r="B92" s="58" t="s">
        <v>261</v>
      </c>
      <c r="C92" s="55">
        <v>326</v>
      </c>
      <c r="D92" s="59" t="s">
        <v>429</v>
      </c>
      <c r="E92" s="82">
        <v>3.18</v>
      </c>
      <c r="F92" s="82">
        <v>5.43</v>
      </c>
      <c r="G92" s="82">
        <v>3</v>
      </c>
      <c r="H92" s="82">
        <v>3.14</v>
      </c>
      <c r="I92" s="82">
        <v>2.0699999999999998</v>
      </c>
      <c r="J92" s="82">
        <v>1</v>
      </c>
      <c r="K92" s="82">
        <v>2.64</v>
      </c>
      <c r="L92" s="82">
        <v>3.16</v>
      </c>
      <c r="M92" s="82">
        <v>4.92</v>
      </c>
      <c r="N92" s="82">
        <v>1.86</v>
      </c>
      <c r="O92" s="73"/>
      <c r="P92" s="73"/>
      <c r="Q92" s="73"/>
    </row>
    <row r="93" spans="2:17" ht="15">
      <c r="B93" s="58" t="s">
        <v>262</v>
      </c>
      <c r="C93" s="55">
        <v>334</v>
      </c>
      <c r="D93" s="59" t="s">
        <v>429</v>
      </c>
      <c r="E93" s="82">
        <v>7.09</v>
      </c>
      <c r="F93" s="82">
        <v>6</v>
      </c>
      <c r="G93" s="82">
        <v>7</v>
      </c>
      <c r="H93" s="82">
        <v>7.67</v>
      </c>
      <c r="I93" s="82">
        <v>6.5</v>
      </c>
      <c r="J93" s="82">
        <v>8.5</v>
      </c>
      <c r="K93" s="82">
        <v>7.33</v>
      </c>
      <c r="L93" s="82">
        <v>6.83</v>
      </c>
      <c r="M93" s="82">
        <v>7.83</v>
      </c>
      <c r="N93" s="82">
        <v>7.60</v>
      </c>
      <c r="O93" s="73"/>
      <c r="P93" s="73"/>
      <c r="Q93" s="73"/>
    </row>
    <row r="94" spans="2:17" ht="15.75">
      <c r="B94" s="46" t="s">
        <v>273</v>
      </c>
      <c r="C94" s="47"/>
      <c r="D94" s="52"/>
      <c r="E94" s="81">
        <v>3.97</v>
      </c>
      <c r="F94" s="81">
        <v>6.16</v>
      </c>
      <c r="G94" s="81">
        <v>6.17</v>
      </c>
      <c r="H94" s="81">
        <v>5.42</v>
      </c>
      <c r="I94" s="81">
        <v>3.29</v>
      </c>
      <c r="J94" s="81">
        <v>3.49</v>
      </c>
      <c r="K94" s="81">
        <v>3.32</v>
      </c>
      <c r="L94" s="81">
        <v>3.02</v>
      </c>
      <c r="M94" s="81">
        <v>2.90</v>
      </c>
      <c r="N94" s="81">
        <v>3.36</v>
      </c>
      <c r="O94" s="72"/>
      <c r="P94" s="72"/>
      <c r="Q94" s="72"/>
    </row>
    <row r="95" spans="2:17" ht="15">
      <c r="B95" s="58" t="s">
        <v>274</v>
      </c>
      <c r="C95" s="55">
        <v>261</v>
      </c>
      <c r="D95" s="59" t="s">
        <v>430</v>
      </c>
      <c r="E95" s="82">
        <v>3.29</v>
      </c>
      <c r="F95" s="82">
        <v>4.9800000000000004</v>
      </c>
      <c r="G95" s="82">
        <v>4.88</v>
      </c>
      <c r="H95" s="82">
        <v>4.4000000000000004</v>
      </c>
      <c r="I95" s="82">
        <v>2.35</v>
      </c>
      <c r="J95" s="82">
        <v>3.63</v>
      </c>
      <c r="K95" s="82">
        <v>2.87</v>
      </c>
      <c r="L95" s="82">
        <v>2.42</v>
      </c>
      <c r="M95" s="82">
        <v>2.3199999999999998</v>
      </c>
      <c r="N95" s="82">
        <v>3.40</v>
      </c>
      <c r="O95" s="73"/>
      <c r="P95" s="73"/>
      <c r="Q95" s="73"/>
    </row>
    <row r="96" spans="2:17" ht="15">
      <c r="B96" s="58" t="s">
        <v>446</v>
      </c>
      <c r="C96" s="55">
        <v>702</v>
      </c>
      <c r="D96" s="59" t="s">
        <v>436</v>
      </c>
      <c r="E96" s="82">
        <v>6.01</v>
      </c>
      <c r="F96" s="82">
        <v>20.38</v>
      </c>
      <c r="G96" s="82">
        <v>21.63</v>
      </c>
      <c r="H96" s="82">
        <v>12.13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3"/>
      <c r="P96" s="73"/>
      <c r="Q96" s="73"/>
    </row>
    <row r="97" spans="2:17" ht="15">
      <c r="B97" s="58" t="s">
        <v>276</v>
      </c>
      <c r="C97" s="55">
        <v>265</v>
      </c>
      <c r="D97" s="59" t="s">
        <v>432</v>
      </c>
      <c r="E97" s="82">
        <v>5.27</v>
      </c>
      <c r="F97" s="82">
        <v>6.76</v>
      </c>
      <c r="G97" s="82">
        <v>7.41</v>
      </c>
      <c r="H97" s="82">
        <v>6.30</v>
      </c>
      <c r="I97" s="82">
        <v>5.01</v>
      </c>
      <c r="J97" s="82">
        <v>4.09</v>
      </c>
      <c r="K97" s="82">
        <v>4.99</v>
      </c>
      <c r="L97" s="82">
        <v>4.8499999999999996</v>
      </c>
      <c r="M97" s="82">
        <v>4.84</v>
      </c>
      <c r="N97" s="82">
        <v>3.47</v>
      </c>
      <c r="O97" s="73"/>
      <c r="P97" s="73"/>
      <c r="Q97" s="73"/>
    </row>
    <row r="98" spans="2:17" ht="15">
      <c r="B98" s="58" t="s">
        <v>447</v>
      </c>
      <c r="C98" s="55">
        <v>262</v>
      </c>
      <c r="D98" s="59" t="s">
        <v>429</v>
      </c>
      <c r="E98" s="82">
        <v>4.54</v>
      </c>
      <c r="F98" s="82">
        <v>7.13</v>
      </c>
      <c r="G98" s="82">
        <v>7</v>
      </c>
      <c r="H98" s="82">
        <v>6.92</v>
      </c>
      <c r="I98" s="82">
        <v>7.38</v>
      </c>
      <c r="J98" s="82">
        <v>3.80</v>
      </c>
      <c r="K98" s="82">
        <v>2.48</v>
      </c>
      <c r="L98" s="82">
        <v>2.5299999999999998</v>
      </c>
      <c r="M98" s="82">
        <v>3.05</v>
      </c>
      <c r="N98" s="82">
        <v>6.83</v>
      </c>
      <c r="O98" s="73"/>
      <c r="P98" s="73"/>
      <c r="Q98" s="73"/>
    </row>
    <row r="99" spans="2:17" ht="15">
      <c r="B99" s="58" t="s">
        <v>277</v>
      </c>
      <c r="C99" s="55">
        <v>263</v>
      </c>
      <c r="D99" s="59" t="s">
        <v>429</v>
      </c>
      <c r="E99" s="82">
        <v>5.08</v>
      </c>
      <c r="F99" s="82">
        <v>7.07</v>
      </c>
      <c r="G99" s="82">
        <v>6.25</v>
      </c>
      <c r="H99" s="82">
        <v>5.88</v>
      </c>
      <c r="I99" s="82">
        <v>4</v>
      </c>
      <c r="J99" s="82">
        <v>2.83</v>
      </c>
      <c r="K99" s="82">
        <v>4.33</v>
      </c>
      <c r="L99" s="82">
        <v>6.59</v>
      </c>
      <c r="M99" s="82">
        <v>9.2899999999999991</v>
      </c>
      <c r="N99" s="82">
        <v>6</v>
      </c>
      <c r="O99" s="73"/>
      <c r="P99" s="73"/>
      <c r="Q99" s="73"/>
    </row>
    <row r="100" spans="2:17" ht="15">
      <c r="B100" s="58" t="s">
        <v>275</v>
      </c>
      <c r="C100" s="55">
        <v>264</v>
      </c>
      <c r="D100" s="59" t="s">
        <v>432</v>
      </c>
      <c r="E100" s="82">
        <v>3.69</v>
      </c>
      <c r="F100" s="82">
        <v>7.22</v>
      </c>
      <c r="G100" s="82">
        <v>6.19</v>
      </c>
      <c r="H100" s="82">
        <v>6.34</v>
      </c>
      <c r="I100" s="82">
        <v>5.04</v>
      </c>
      <c r="J100" s="82">
        <v>2.79</v>
      </c>
      <c r="K100" s="82">
        <v>3.05</v>
      </c>
      <c r="L100" s="82">
        <v>2.1800000000000002</v>
      </c>
      <c r="M100" s="82">
        <v>2.27</v>
      </c>
      <c r="N100" s="82">
        <v>2.67</v>
      </c>
      <c r="O100" s="73"/>
      <c r="P100" s="73"/>
      <c r="Q100" s="73"/>
    </row>
    <row r="101" spans="2:17" ht="15.75">
      <c r="B101" s="46" t="s">
        <v>293</v>
      </c>
      <c r="C101" s="47"/>
      <c r="D101" s="52"/>
      <c r="E101" s="81">
        <v>4.0199999999999996</v>
      </c>
      <c r="F101" s="81">
        <v>5.95</v>
      </c>
      <c r="G101" s="81">
        <v>6.14</v>
      </c>
      <c r="H101" s="81">
        <v>5.45</v>
      </c>
      <c r="I101" s="81">
        <v>2.64</v>
      </c>
      <c r="J101" s="81">
        <v>2.68</v>
      </c>
      <c r="K101" s="81">
        <v>2.62</v>
      </c>
      <c r="L101" s="81">
        <v>4.2300000000000004</v>
      </c>
      <c r="M101" s="81">
        <v>4.4400000000000004</v>
      </c>
      <c r="N101" s="81">
        <v>2.36</v>
      </c>
      <c r="O101" s="72"/>
      <c r="P101" s="72"/>
      <c r="Q101" s="72"/>
    </row>
    <row r="102" spans="2:17" ht="15">
      <c r="B102" s="58" t="s">
        <v>294</v>
      </c>
      <c r="C102" s="55">
        <v>421</v>
      </c>
      <c r="D102" s="59" t="s">
        <v>429</v>
      </c>
      <c r="E102" s="82">
        <v>3.56</v>
      </c>
      <c r="F102" s="82">
        <v>4.33</v>
      </c>
      <c r="G102" s="82">
        <v>9</v>
      </c>
      <c r="H102" s="82">
        <v>6.33</v>
      </c>
      <c r="I102" s="82">
        <v>1.67</v>
      </c>
      <c r="J102" s="82"/>
      <c r="K102" s="82"/>
      <c r="L102" s="82">
        <v>9</v>
      </c>
      <c r="M102" s="82">
        <v>5.67</v>
      </c>
      <c r="N102" s="82">
        <v>1.90</v>
      </c>
      <c r="O102" s="73"/>
      <c r="P102" s="73"/>
      <c r="Q102" s="73"/>
    </row>
    <row r="103" spans="2:17" ht="15">
      <c r="B103" s="58" t="s">
        <v>293</v>
      </c>
      <c r="C103" s="55">
        <v>140</v>
      </c>
      <c r="D103" s="59" t="s">
        <v>430</v>
      </c>
      <c r="E103" s="82">
        <v>4.0599999999999996</v>
      </c>
      <c r="F103" s="82">
        <v>6.01</v>
      </c>
      <c r="G103" s="82">
        <v>6.04</v>
      </c>
      <c r="H103" s="82">
        <v>5.42</v>
      </c>
      <c r="I103" s="82">
        <v>2.68</v>
      </c>
      <c r="J103" s="82">
        <v>2.68</v>
      </c>
      <c r="K103" s="82">
        <v>2.62</v>
      </c>
      <c r="L103" s="82">
        <v>4.12</v>
      </c>
      <c r="M103" s="82">
        <v>4.26</v>
      </c>
      <c r="N103" s="82">
        <v>2.58</v>
      </c>
      <c r="O103" s="73"/>
      <c r="P103" s="73"/>
      <c r="Q103" s="73"/>
    </row>
    <row r="104" spans="2:17" ht="15.75">
      <c r="B104" s="46" t="s">
        <v>421</v>
      </c>
      <c r="C104" s="47"/>
      <c r="D104" s="52"/>
      <c r="E104" s="81">
        <v>5.31</v>
      </c>
      <c r="F104" s="81">
        <v>4.25</v>
      </c>
      <c r="G104" s="81">
        <v>4.20</v>
      </c>
      <c r="H104" s="81">
        <v>9.31</v>
      </c>
      <c r="I104" s="81">
        <v>5.32</v>
      </c>
      <c r="J104" s="81">
        <v>4.8099999999999996</v>
      </c>
      <c r="K104" s="81">
        <v>5.58</v>
      </c>
      <c r="L104" s="81">
        <v>5.92</v>
      </c>
      <c r="M104" s="81">
        <v>5.76</v>
      </c>
      <c r="N104" s="81">
        <v>5.59</v>
      </c>
      <c r="O104" s="72"/>
      <c r="P104" s="72"/>
      <c r="Q104" s="72"/>
    </row>
    <row r="105" spans="2:17" ht="15">
      <c r="B105" s="58" t="s">
        <v>484</v>
      </c>
      <c r="C105" s="55">
        <v>506</v>
      </c>
      <c r="D105" s="59" t="s">
        <v>458</v>
      </c>
      <c r="E105" s="82">
        <v>4.5999999999999996</v>
      </c>
      <c r="F105" s="82">
        <v>9.09</v>
      </c>
      <c r="G105" s="82">
        <v>9.19</v>
      </c>
      <c r="H105" s="82">
        <v>8.15</v>
      </c>
      <c r="I105" s="82">
        <v>6.29</v>
      </c>
      <c r="J105" s="82">
        <v>3.62</v>
      </c>
      <c r="K105" s="82">
        <v>3.04</v>
      </c>
      <c r="L105" s="82">
        <v>2.87</v>
      </c>
      <c r="M105" s="82">
        <v>2.29</v>
      </c>
      <c r="N105" s="82">
        <v>2.69</v>
      </c>
      <c r="O105" s="73"/>
      <c r="P105" s="73"/>
      <c r="Q105" s="73"/>
    </row>
    <row r="106" spans="2:17" ht="15">
      <c r="B106" s="58" t="s">
        <v>4</v>
      </c>
      <c r="C106" s="55">
        <v>2</v>
      </c>
      <c r="D106" s="59" t="s">
        <v>514</v>
      </c>
      <c r="E106" s="82">
        <v>10.69</v>
      </c>
      <c r="F106" s="82">
        <v>3.27</v>
      </c>
      <c r="G106" s="82">
        <v>3.13</v>
      </c>
      <c r="H106" s="82">
        <v>0</v>
      </c>
      <c r="I106" s="82">
        <v>0</v>
      </c>
      <c r="J106" s="82">
        <v>0</v>
      </c>
      <c r="K106" s="82">
        <v>0</v>
      </c>
      <c r="L106" s="82">
        <v>0</v>
      </c>
      <c r="M106" s="82">
        <v>0</v>
      </c>
      <c r="N106" s="82">
        <v>0</v>
      </c>
      <c r="O106" s="73"/>
      <c r="P106" s="73"/>
      <c r="Q106" s="73"/>
    </row>
    <row r="107" spans="2:17" ht="15">
      <c r="B107" s="58" t="s">
        <v>5</v>
      </c>
      <c r="C107" s="55">
        <v>7</v>
      </c>
      <c r="D107" s="59" t="s">
        <v>512</v>
      </c>
      <c r="E107" s="82">
        <v>4.2699999999999996</v>
      </c>
      <c r="F107" s="82">
        <v>5.37</v>
      </c>
      <c r="G107" s="82">
        <v>5.53</v>
      </c>
      <c r="H107" s="82">
        <v>5.13</v>
      </c>
      <c r="I107" s="82">
        <v>2.72</v>
      </c>
      <c r="J107" s="82">
        <v>2.2400000000000002</v>
      </c>
      <c r="K107" s="82">
        <v>3.34</v>
      </c>
      <c r="L107" s="82">
        <v>2.82</v>
      </c>
      <c r="M107" s="82">
        <v>3.40</v>
      </c>
      <c r="N107" s="82">
        <v>4.9800000000000004</v>
      </c>
      <c r="O107" s="73"/>
      <c r="P107" s="73"/>
      <c r="Q107" s="73"/>
    </row>
    <row r="108" spans="2:17" ht="15">
      <c r="B108" s="58" t="s">
        <v>486</v>
      </c>
      <c r="C108" s="55">
        <v>810</v>
      </c>
      <c r="D108" s="59" t="s">
        <v>9</v>
      </c>
      <c r="E108" s="82">
        <v>2.25</v>
      </c>
      <c r="F108" s="82"/>
      <c r="G108" s="82"/>
      <c r="H108" s="82">
        <v>0.79</v>
      </c>
      <c r="I108" s="82">
        <v>0.43</v>
      </c>
      <c r="J108" s="82">
        <v>2.67</v>
      </c>
      <c r="K108" s="82">
        <v>2.41</v>
      </c>
      <c r="L108" s="82">
        <v>2.99</v>
      </c>
      <c r="M108" s="82">
        <v>2.4900000000000002</v>
      </c>
      <c r="N108" s="82">
        <v>1.80</v>
      </c>
      <c r="O108" s="73"/>
      <c r="P108" s="73"/>
      <c r="Q108" s="73"/>
    </row>
    <row r="109" spans="2:17" ht="15">
      <c r="B109" s="58" t="s">
        <v>488</v>
      </c>
      <c r="C109" s="55">
        <v>505</v>
      </c>
      <c r="D109" s="59" t="s">
        <v>458</v>
      </c>
      <c r="E109" s="82">
        <v>6.49</v>
      </c>
      <c r="F109" s="82">
        <v>11.07</v>
      </c>
      <c r="G109" s="82">
        <v>11.61</v>
      </c>
      <c r="H109" s="82">
        <v>10.37</v>
      </c>
      <c r="I109" s="82">
        <v>8.0399999999999991</v>
      </c>
      <c r="J109" s="82">
        <v>1.23</v>
      </c>
      <c r="K109" s="82">
        <v>1.80</v>
      </c>
      <c r="L109" s="82">
        <v>2.63</v>
      </c>
      <c r="M109" s="82">
        <v>2.37</v>
      </c>
      <c r="N109" s="82">
        <v>2.2200000000000002</v>
      </c>
      <c r="O109" s="73"/>
      <c r="P109" s="73"/>
      <c r="Q109" s="73"/>
    </row>
    <row r="110" spans="2:17" ht="15">
      <c r="B110" s="58" t="s">
        <v>6</v>
      </c>
      <c r="C110" s="55">
        <v>17</v>
      </c>
      <c r="D110" s="59" t="s">
        <v>513</v>
      </c>
      <c r="E110" s="82">
        <v>6.81</v>
      </c>
      <c r="F110" s="82">
        <v>9</v>
      </c>
      <c r="G110" s="82">
        <v>10.11</v>
      </c>
      <c r="H110" s="82">
        <v>8.5</v>
      </c>
      <c r="I110" s="82">
        <v>4.66</v>
      </c>
      <c r="J110" s="82">
        <v>6.27</v>
      </c>
      <c r="K110" s="82">
        <v>5.76</v>
      </c>
      <c r="L110" s="82">
        <v>6.22</v>
      </c>
      <c r="M110" s="82">
        <v>5.33</v>
      </c>
      <c r="N110" s="82">
        <v>5.51</v>
      </c>
      <c r="O110" s="73"/>
      <c r="P110" s="73"/>
      <c r="Q110" s="73"/>
    </row>
    <row r="111" spans="2:17" ht="15">
      <c r="B111" s="58" t="s">
        <v>7</v>
      </c>
      <c r="C111" s="55">
        <v>507</v>
      </c>
      <c r="D111" s="59" t="s">
        <v>513</v>
      </c>
      <c r="E111" s="82">
        <v>2.13</v>
      </c>
      <c r="F111" s="82">
        <v>2.04</v>
      </c>
      <c r="G111" s="82">
        <v>1.97</v>
      </c>
      <c r="H111" s="82">
        <v>2.56</v>
      </c>
      <c r="I111" s="82">
        <v>1.69</v>
      </c>
      <c r="J111" s="82">
        <v>2.34</v>
      </c>
      <c r="K111" s="82">
        <v>2.23</v>
      </c>
      <c r="L111" s="82">
        <v>2.19</v>
      </c>
      <c r="M111" s="82">
        <v>2.2000000000000002</v>
      </c>
      <c r="N111" s="82">
        <v>1.71</v>
      </c>
      <c r="O111" s="73"/>
      <c r="P111" s="73"/>
      <c r="Q111" s="73"/>
    </row>
    <row r="112" spans="2:17" ht="15">
      <c r="B112" s="58" t="s">
        <v>8</v>
      </c>
      <c r="C112" s="55">
        <v>8</v>
      </c>
      <c r="D112" s="59" t="s">
        <v>513</v>
      </c>
      <c r="E112" s="82">
        <v>3.61</v>
      </c>
      <c r="F112" s="82">
        <v>5.81</v>
      </c>
      <c r="G112" s="82">
        <v>5.16</v>
      </c>
      <c r="H112" s="82">
        <v>5.09</v>
      </c>
      <c r="I112" s="82">
        <v>2.99</v>
      </c>
      <c r="J112" s="82">
        <v>2.36</v>
      </c>
      <c r="K112" s="82">
        <v>1.88</v>
      </c>
      <c r="L112" s="82">
        <v>2.5</v>
      </c>
      <c r="M112" s="82">
        <v>3.02</v>
      </c>
      <c r="N112" s="82">
        <v>1.56</v>
      </c>
      <c r="O112" s="73"/>
      <c r="P112" s="73"/>
      <c r="Q112" s="73"/>
    </row>
    <row r="113" spans="2:17" ht="15.75">
      <c r="B113" s="46" t="s">
        <v>422</v>
      </c>
      <c r="C113" s="47"/>
      <c r="D113" s="52"/>
      <c r="E113" s="81">
        <v>2.92</v>
      </c>
      <c r="F113" s="81">
        <v>3.83</v>
      </c>
      <c r="G113" s="81">
        <v>3.82</v>
      </c>
      <c r="H113" s="81">
        <v>3.48</v>
      </c>
      <c r="I113" s="81">
        <v>2</v>
      </c>
      <c r="J113" s="81">
        <v>2.15</v>
      </c>
      <c r="K113" s="81">
        <v>2.4900000000000002</v>
      </c>
      <c r="L113" s="81">
        <v>2.79</v>
      </c>
      <c r="M113" s="81">
        <v>2.81</v>
      </c>
      <c r="N113" s="81">
        <v>2.60</v>
      </c>
      <c r="O113" s="72"/>
      <c r="P113" s="72"/>
      <c r="Q113" s="72"/>
    </row>
    <row r="114" spans="2:17" ht="15">
      <c r="B114" s="58" t="s">
        <v>489</v>
      </c>
      <c r="C114" s="55">
        <v>38</v>
      </c>
      <c r="D114" s="59" t="s">
        <v>513</v>
      </c>
      <c r="E114" s="82">
        <v>4.5999999999999996</v>
      </c>
      <c r="F114" s="82">
        <v>6.13</v>
      </c>
      <c r="G114" s="82">
        <v>7.03</v>
      </c>
      <c r="H114" s="82">
        <v>6.54</v>
      </c>
      <c r="I114" s="82">
        <v>3.43</v>
      </c>
      <c r="J114" s="82">
        <v>3.85</v>
      </c>
      <c r="K114" s="82">
        <v>4.6500000000000004</v>
      </c>
      <c r="L114" s="82">
        <v>3.37</v>
      </c>
      <c r="M114" s="82">
        <v>2.95</v>
      </c>
      <c r="N114" s="82">
        <v>3.31</v>
      </c>
      <c r="O114" s="73"/>
      <c r="P114" s="73"/>
      <c r="Q114" s="73"/>
    </row>
    <row r="115" spans="2:17" ht="15">
      <c r="B115" s="58" t="s">
        <v>490</v>
      </c>
      <c r="C115" s="55">
        <v>408</v>
      </c>
      <c r="D115" s="59" t="s">
        <v>458</v>
      </c>
      <c r="E115" s="82">
        <v>4.71</v>
      </c>
      <c r="F115" s="82">
        <v>8.17</v>
      </c>
      <c r="G115" s="82">
        <v>7.98</v>
      </c>
      <c r="H115" s="82">
        <v>5.92</v>
      </c>
      <c r="I115" s="82">
        <v>3.30</v>
      </c>
      <c r="J115" s="82">
        <v>2.16</v>
      </c>
      <c r="K115" s="82">
        <v>2.89</v>
      </c>
      <c r="L115" s="82">
        <v>2.89</v>
      </c>
      <c r="M115" s="82">
        <v>3.52</v>
      </c>
      <c r="N115" s="82">
        <v>4.76</v>
      </c>
      <c r="O115" s="73"/>
      <c r="P115" s="73"/>
      <c r="Q115" s="73"/>
    </row>
    <row r="116" spans="2:17" ht="15">
      <c r="B116" s="58" t="s">
        <v>300</v>
      </c>
      <c r="C116" s="55">
        <v>1</v>
      </c>
      <c r="D116" s="59" t="s">
        <v>514</v>
      </c>
      <c r="E116" s="82">
        <v>2.15</v>
      </c>
      <c r="F116" s="82">
        <v>2.81</v>
      </c>
      <c r="G116" s="82">
        <v>2.76</v>
      </c>
      <c r="H116" s="82">
        <v>2.58</v>
      </c>
      <c r="I116" s="82">
        <v>1.19</v>
      </c>
      <c r="J116" s="82">
        <v>1.54</v>
      </c>
      <c r="K116" s="82">
        <v>1.81</v>
      </c>
      <c r="L116" s="82">
        <v>2.17</v>
      </c>
      <c r="M116" s="82">
        <v>2.21</v>
      </c>
      <c r="N116" s="82">
        <v>2.0299999999999998</v>
      </c>
      <c r="O116" s="73"/>
      <c r="P116" s="73"/>
      <c r="Q116" s="73"/>
    </row>
    <row r="117" spans="2:17" ht="15">
      <c r="B117" s="58" t="s">
        <v>402</v>
      </c>
      <c r="C117" s="55">
        <v>527</v>
      </c>
      <c r="D117" s="59" t="s">
        <v>512</v>
      </c>
      <c r="E117" s="82">
        <v>4.62</v>
      </c>
      <c r="F117" s="82">
        <v>5.55</v>
      </c>
      <c r="G117" s="82">
        <v>5.44</v>
      </c>
      <c r="H117" s="82">
        <v>4.78</v>
      </c>
      <c r="I117" s="82">
        <v>3.39</v>
      </c>
      <c r="J117" s="82">
        <v>3.97</v>
      </c>
      <c r="K117" s="82">
        <v>4.79</v>
      </c>
      <c r="L117" s="82">
        <v>4.8899999999999997</v>
      </c>
      <c r="M117" s="82">
        <v>4.75</v>
      </c>
      <c r="N117" s="82">
        <v>4.01</v>
      </c>
      <c r="O117" s="73"/>
      <c r="P117" s="73"/>
      <c r="Q117" s="73"/>
    </row>
    <row r="118" spans="2:17" ht="15">
      <c r="B118" s="58" t="s">
        <v>301</v>
      </c>
      <c r="C118" s="55">
        <v>6</v>
      </c>
      <c r="D118" s="59" t="s">
        <v>512</v>
      </c>
      <c r="E118" s="82">
        <v>7.26</v>
      </c>
      <c r="F118" s="82">
        <v>9.1300000000000008</v>
      </c>
      <c r="G118" s="82">
        <v>9.1999999999999993</v>
      </c>
      <c r="H118" s="82">
        <v>9.1199999999999992</v>
      </c>
      <c r="I118" s="82">
        <v>5.18</v>
      </c>
      <c r="J118" s="82">
        <v>4.76</v>
      </c>
      <c r="K118" s="82">
        <v>6.09</v>
      </c>
      <c r="L118" s="82">
        <v>6.38</v>
      </c>
      <c r="M118" s="82">
        <v>7.18</v>
      </c>
      <c r="N118" s="82">
        <v>7.12</v>
      </c>
      <c r="O118" s="73"/>
      <c r="P118" s="73"/>
      <c r="Q118" s="73"/>
    </row>
    <row r="119" spans="2:17" ht="15">
      <c r="B119" s="58" t="s">
        <v>502</v>
      </c>
      <c r="C119" s="55">
        <v>504</v>
      </c>
      <c r="D119" s="59" t="s">
        <v>458</v>
      </c>
      <c r="E119" s="82">
        <v>8.36</v>
      </c>
      <c r="F119" s="82">
        <v>10.70</v>
      </c>
      <c r="G119" s="82">
        <v>9.86</v>
      </c>
      <c r="H119" s="82">
        <v>8.51</v>
      </c>
      <c r="I119" s="82">
        <v>7.14</v>
      </c>
      <c r="J119" s="82">
        <v>7.29</v>
      </c>
      <c r="K119" s="82">
        <v>8.42</v>
      </c>
      <c r="L119" s="82">
        <v>7.85</v>
      </c>
      <c r="M119" s="82">
        <v>7.31</v>
      </c>
      <c r="N119" s="82">
        <v>6.66</v>
      </c>
      <c r="O119" s="73"/>
      <c r="P119" s="73"/>
      <c r="Q119" s="73"/>
    </row>
    <row r="120" spans="2:17" ht="15.75">
      <c r="B120" s="46" t="s">
        <v>423</v>
      </c>
      <c r="C120" s="47"/>
      <c r="D120" s="52"/>
      <c r="E120" s="81">
        <v>3.83</v>
      </c>
      <c r="F120" s="81">
        <v>5.70</v>
      </c>
      <c r="G120" s="81">
        <v>5.48</v>
      </c>
      <c r="H120" s="81">
        <v>5.44</v>
      </c>
      <c r="I120" s="81">
        <v>3.99</v>
      </c>
      <c r="J120" s="81">
        <v>3.75</v>
      </c>
      <c r="K120" s="81">
        <v>3.80</v>
      </c>
      <c r="L120" s="81">
        <v>3.81</v>
      </c>
      <c r="M120" s="81">
        <v>2.63</v>
      </c>
      <c r="N120" s="81">
        <v>2.3199999999999998</v>
      </c>
      <c r="O120" s="72"/>
      <c r="P120" s="72"/>
      <c r="Q120" s="72"/>
    </row>
    <row r="121" spans="2:17" ht="15">
      <c r="B121" s="58" t="s">
        <v>403</v>
      </c>
      <c r="C121" s="55">
        <v>528</v>
      </c>
      <c r="D121" s="59" t="s">
        <v>512</v>
      </c>
      <c r="E121" s="82">
        <v>4.08</v>
      </c>
      <c r="F121" s="82">
        <v>5.0199999999999996</v>
      </c>
      <c r="G121" s="82">
        <v>4.87</v>
      </c>
      <c r="H121" s="82">
        <v>4.80</v>
      </c>
      <c r="I121" s="82">
        <v>3.16</v>
      </c>
      <c r="J121" s="82">
        <v>4.54</v>
      </c>
      <c r="K121" s="82">
        <v>3.72</v>
      </c>
      <c r="L121" s="82">
        <v>4.26</v>
      </c>
      <c r="M121" s="82">
        <v>3.67</v>
      </c>
      <c r="N121" s="82">
        <v>3.12</v>
      </c>
      <c r="O121" s="73"/>
      <c r="P121" s="73"/>
      <c r="Q121" s="73"/>
    </row>
    <row r="122" spans="2:17" ht="15">
      <c r="B122" s="58" t="s">
        <v>308</v>
      </c>
      <c r="C122" s="55">
        <v>5</v>
      </c>
      <c r="D122" s="59" t="s">
        <v>514</v>
      </c>
      <c r="E122" s="82">
        <v>3.33</v>
      </c>
      <c r="F122" s="82">
        <v>3.92</v>
      </c>
      <c r="G122" s="82">
        <v>3.67</v>
      </c>
      <c r="H122" s="82">
        <v>4.74</v>
      </c>
      <c r="I122" s="82">
        <v>2.87</v>
      </c>
      <c r="J122" s="82">
        <v>3.08</v>
      </c>
      <c r="K122" s="82">
        <v>3.16</v>
      </c>
      <c r="L122" s="82">
        <v>2.95</v>
      </c>
      <c r="M122" s="82">
        <v>2.79</v>
      </c>
      <c r="N122" s="82">
        <v>2.95</v>
      </c>
      <c r="O122" s="73"/>
      <c r="P122" s="73"/>
      <c r="Q122" s="73"/>
    </row>
    <row r="123" spans="2:17" ht="15">
      <c r="B123" s="58" t="s">
        <v>504</v>
      </c>
      <c r="C123" s="55">
        <v>28</v>
      </c>
      <c r="D123" s="59" t="s">
        <v>513</v>
      </c>
      <c r="E123" s="82">
        <v>4.8499999999999996</v>
      </c>
      <c r="F123" s="82">
        <v>6.44</v>
      </c>
      <c r="G123" s="82">
        <v>6.42</v>
      </c>
      <c r="H123" s="82">
        <v>5.53</v>
      </c>
      <c r="I123" s="82">
        <v>3.60</v>
      </c>
      <c r="J123" s="82">
        <v>3.68</v>
      </c>
      <c r="K123" s="82">
        <v>4.32</v>
      </c>
      <c r="L123" s="82">
        <v>4.68</v>
      </c>
      <c r="M123" s="82">
        <v>4.63</v>
      </c>
      <c r="N123" s="82">
        <v>4.0999999999999996</v>
      </c>
      <c r="O123" s="73"/>
      <c r="P123" s="73"/>
      <c r="Q123" s="73"/>
    </row>
    <row r="124" spans="2:17" ht="15">
      <c r="B124" s="58" t="s">
        <v>505</v>
      </c>
      <c r="C124" s="55">
        <v>497</v>
      </c>
      <c r="D124" s="59" t="s">
        <v>513</v>
      </c>
      <c r="E124" s="82">
        <v>6.30</v>
      </c>
      <c r="F124" s="82">
        <v>9.48</v>
      </c>
      <c r="G124" s="82">
        <v>9.18</v>
      </c>
      <c r="H124" s="82">
        <v>6.77</v>
      </c>
      <c r="I124" s="82">
        <v>9.66</v>
      </c>
      <c r="J124" s="82">
        <v>4.1500000000000004</v>
      </c>
      <c r="K124" s="82">
        <v>5.01</v>
      </c>
      <c r="L124" s="82">
        <v>4.9000000000000004</v>
      </c>
      <c r="M124" s="82">
        <v>5.71</v>
      </c>
      <c r="N124" s="82">
        <v>5.57</v>
      </c>
      <c r="O124" s="73"/>
      <c r="P124" s="73"/>
      <c r="Q124" s="73"/>
    </row>
    <row r="125" spans="2:17" ht="15">
      <c r="B125" s="58" t="s">
        <v>506</v>
      </c>
      <c r="C125" s="55">
        <v>410</v>
      </c>
      <c r="D125" s="59" t="s">
        <v>458</v>
      </c>
      <c r="E125" s="82">
        <v>5.16</v>
      </c>
      <c r="F125" s="82">
        <v>7.11</v>
      </c>
      <c r="G125" s="82">
        <v>6.91</v>
      </c>
      <c r="H125" s="82">
        <v>6.03</v>
      </c>
      <c r="I125" s="82">
        <v>4.57</v>
      </c>
      <c r="J125" s="82">
        <v>4.63</v>
      </c>
      <c r="K125" s="82">
        <v>4.0999999999999996</v>
      </c>
      <c r="L125" s="82">
        <v>4.41</v>
      </c>
      <c r="M125" s="82">
        <v>3.93</v>
      </c>
      <c r="N125" s="82">
        <v>4.57</v>
      </c>
      <c r="O125" s="73"/>
      <c r="P125" s="73"/>
      <c r="Q125" s="73"/>
    </row>
    <row r="126" spans="2:17" ht="15">
      <c r="B126" s="58" t="s">
        <v>507</v>
      </c>
      <c r="C126" s="55">
        <v>412</v>
      </c>
      <c r="D126" s="59" t="s">
        <v>458</v>
      </c>
      <c r="E126" s="82">
        <v>1.59</v>
      </c>
      <c r="F126" s="82">
        <v>9.0399999999999991</v>
      </c>
      <c r="G126" s="82">
        <v>8.7100000000000009</v>
      </c>
      <c r="H126" s="82">
        <v>7.24</v>
      </c>
      <c r="I126" s="82">
        <v>3.47</v>
      </c>
      <c r="J126" s="82">
        <v>2.11</v>
      </c>
      <c r="K126" s="82">
        <v>2.19</v>
      </c>
      <c r="L126" s="82">
        <v>2</v>
      </c>
      <c r="M126" s="82">
        <v>1.1599999999999999</v>
      </c>
      <c r="N126" s="82">
        <v>0.66</v>
      </c>
      <c r="O126" s="73"/>
      <c r="P126" s="73"/>
      <c r="Q126" s="73"/>
    </row>
    <row r="127" spans="2:17" ht="15.75">
      <c r="B127" s="46" t="s">
        <v>322</v>
      </c>
      <c r="C127" s="47"/>
      <c r="D127" s="52"/>
      <c r="E127" s="81">
        <v>4.09</v>
      </c>
      <c r="F127" s="81">
        <v>4.5999999999999996</v>
      </c>
      <c r="G127" s="81">
        <v>4.75</v>
      </c>
      <c r="H127" s="81">
        <v>5.01</v>
      </c>
      <c r="I127" s="81">
        <v>3.56</v>
      </c>
      <c r="J127" s="81">
        <v>3.69</v>
      </c>
      <c r="K127" s="81">
        <v>3.75</v>
      </c>
      <c r="L127" s="81">
        <v>3.64</v>
      </c>
      <c r="M127" s="81"/>
      <c r="N127" s="81">
        <v>3.07</v>
      </c>
      <c r="O127" s="72"/>
      <c r="P127" s="72"/>
      <c r="Q127" s="72"/>
    </row>
    <row r="128" spans="2:17" ht="15">
      <c r="B128" s="58" t="s">
        <v>323</v>
      </c>
      <c r="C128" s="55">
        <v>149</v>
      </c>
      <c r="D128" s="59" t="s">
        <v>430</v>
      </c>
      <c r="E128" s="82">
        <v>4.09</v>
      </c>
      <c r="F128" s="82">
        <v>4.5999999999999996</v>
      </c>
      <c r="G128" s="82">
        <v>4.75</v>
      </c>
      <c r="H128" s="82">
        <v>5.01</v>
      </c>
      <c r="I128" s="82">
        <v>3.56</v>
      </c>
      <c r="J128" s="82">
        <v>3.69</v>
      </c>
      <c r="K128" s="82">
        <v>3.75</v>
      </c>
      <c r="L128" s="82">
        <v>3.64</v>
      </c>
      <c r="M128" s="82"/>
      <c r="N128" s="82">
        <v>3.07</v>
      </c>
      <c r="O128" s="73"/>
      <c r="P128" s="73"/>
      <c r="Q128" s="73"/>
    </row>
    <row r="129" spans="2:17" ht="15.75">
      <c r="B129" s="46" t="s">
        <v>328</v>
      </c>
      <c r="C129" s="47"/>
      <c r="D129" s="52"/>
      <c r="E129" s="81">
        <v>8</v>
      </c>
      <c r="F129" s="81">
        <v>8.5299999999999994</v>
      </c>
      <c r="G129" s="81">
        <v>8.15</v>
      </c>
      <c r="H129" s="81">
        <v>9.0500000000000007</v>
      </c>
      <c r="I129" s="81">
        <v>7.77</v>
      </c>
      <c r="J129" s="81">
        <v>9.27</v>
      </c>
      <c r="K129" s="81">
        <v>8.41</v>
      </c>
      <c r="L129" s="81">
        <v>4.96</v>
      </c>
      <c r="M129" s="81">
        <v>7.60</v>
      </c>
      <c r="N129" s="81">
        <v>6.91</v>
      </c>
      <c r="O129" s="72"/>
      <c r="P129" s="72"/>
      <c r="Q129" s="72"/>
    </row>
    <row r="130" spans="2:17" ht="15">
      <c r="B130" s="58" t="s">
        <v>329</v>
      </c>
      <c r="C130" s="55">
        <v>280</v>
      </c>
      <c r="D130" s="59" t="s">
        <v>429</v>
      </c>
      <c r="E130" s="82">
        <v>9.76</v>
      </c>
      <c r="F130" s="82">
        <v>11</v>
      </c>
      <c r="G130" s="82">
        <v>8.86</v>
      </c>
      <c r="H130" s="82">
        <v>9.2899999999999991</v>
      </c>
      <c r="I130" s="82">
        <v>7</v>
      </c>
      <c r="J130" s="82">
        <v>16.670000000000002</v>
      </c>
      <c r="K130" s="82">
        <v>3</v>
      </c>
      <c r="L130" s="82">
        <v>8</v>
      </c>
      <c r="M130" s="82">
        <v>9.5</v>
      </c>
      <c r="N130" s="82">
        <v>11.20</v>
      </c>
      <c r="O130" s="73"/>
      <c r="P130" s="73"/>
      <c r="Q130" s="73"/>
    </row>
    <row r="131" spans="2:17" ht="15">
      <c r="B131" s="58" t="s">
        <v>328</v>
      </c>
      <c r="C131" s="55">
        <v>284</v>
      </c>
      <c r="D131" s="59" t="s">
        <v>432</v>
      </c>
      <c r="E131" s="82">
        <v>7.80</v>
      </c>
      <c r="F131" s="82">
        <v>8.2799999999999994</v>
      </c>
      <c r="G131" s="82">
        <v>8.08</v>
      </c>
      <c r="H131" s="82">
        <v>9.02</v>
      </c>
      <c r="I131" s="82">
        <v>7.90</v>
      </c>
      <c r="J131" s="82">
        <v>8.5299999999999994</v>
      </c>
      <c r="K131" s="82">
        <v>8.67</v>
      </c>
      <c r="L131" s="82">
        <v>4.58</v>
      </c>
      <c r="M131" s="82">
        <v>7.35</v>
      </c>
      <c r="N131" s="82">
        <v>6.48</v>
      </c>
      <c r="O131" s="73"/>
      <c r="P131" s="73"/>
      <c r="Q131" s="73"/>
    </row>
    <row r="132" spans="2:17" ht="15.75">
      <c r="B132" s="46" t="s">
        <v>334</v>
      </c>
      <c r="C132" s="47"/>
      <c r="D132" s="52"/>
      <c r="E132" s="81">
        <v>7.38</v>
      </c>
      <c r="F132" s="81">
        <v>8.39</v>
      </c>
      <c r="G132" s="81">
        <v>8.35</v>
      </c>
      <c r="H132" s="81">
        <v>7.84</v>
      </c>
      <c r="I132" s="81">
        <v>6.48</v>
      </c>
      <c r="J132" s="81">
        <v>5.24</v>
      </c>
      <c r="K132" s="81">
        <v>7.27</v>
      </c>
      <c r="L132" s="81">
        <v>7.13</v>
      </c>
      <c r="M132" s="81">
        <v>9.33</v>
      </c>
      <c r="N132" s="81">
        <v>9.1999999999999993</v>
      </c>
      <c r="O132" s="72"/>
      <c r="P132" s="72"/>
      <c r="Q132" s="72"/>
    </row>
    <row r="133" spans="2:17" ht="15">
      <c r="B133" s="58" t="s">
        <v>453</v>
      </c>
      <c r="C133" s="55">
        <v>292</v>
      </c>
      <c r="D133" s="59" t="s">
        <v>429</v>
      </c>
      <c r="E133" s="82">
        <v>7.38</v>
      </c>
      <c r="F133" s="82">
        <v>8.39</v>
      </c>
      <c r="G133" s="82">
        <v>8.35</v>
      </c>
      <c r="H133" s="82">
        <v>7.84</v>
      </c>
      <c r="I133" s="82">
        <v>6.48</v>
      </c>
      <c r="J133" s="82">
        <v>5.24</v>
      </c>
      <c r="K133" s="82">
        <v>7.27</v>
      </c>
      <c r="L133" s="82">
        <v>7.13</v>
      </c>
      <c r="M133" s="82">
        <v>9.33</v>
      </c>
      <c r="N133" s="82">
        <v>9.1999999999999993</v>
      </c>
      <c r="O133" s="73"/>
      <c r="P133" s="73"/>
      <c r="Q133" s="73"/>
    </row>
    <row r="134" spans="2:17" ht="15.75">
      <c r="B134" s="46" t="s">
        <v>338</v>
      </c>
      <c r="C134" s="47"/>
      <c r="D134" s="52"/>
      <c r="E134" s="81">
        <v>3.5</v>
      </c>
      <c r="F134" s="81">
        <v>6.03</v>
      </c>
      <c r="G134" s="81">
        <v>5.68</v>
      </c>
      <c r="H134" s="81"/>
      <c r="I134" s="81"/>
      <c r="J134" s="81">
        <v>2.93</v>
      </c>
      <c r="K134" s="81">
        <v>1.31</v>
      </c>
      <c r="L134" s="81">
        <v>2.44</v>
      </c>
      <c r="M134" s="81">
        <v>3.76</v>
      </c>
      <c r="N134" s="81">
        <v>3.98</v>
      </c>
      <c r="O134" s="72"/>
      <c r="P134" s="72"/>
      <c r="Q134" s="72"/>
    </row>
    <row r="135" spans="2:17" ht="15">
      <c r="B135" s="58" t="s">
        <v>339</v>
      </c>
      <c r="C135" s="55">
        <v>349</v>
      </c>
      <c r="D135" s="59" t="s">
        <v>432</v>
      </c>
      <c r="E135" s="82">
        <v>3.5</v>
      </c>
      <c r="F135" s="82">
        <v>6.03</v>
      </c>
      <c r="G135" s="82">
        <v>5.68</v>
      </c>
      <c r="H135" s="82"/>
      <c r="I135" s="82"/>
      <c r="J135" s="82">
        <v>2.93</v>
      </c>
      <c r="K135" s="82">
        <v>1.31</v>
      </c>
      <c r="L135" s="82">
        <v>2.44</v>
      </c>
      <c r="M135" s="82">
        <v>3.76</v>
      </c>
      <c r="N135" s="82">
        <v>3.98</v>
      </c>
      <c r="O135" s="73"/>
      <c r="P135" s="73"/>
      <c r="Q135" s="73"/>
    </row>
  </sheetData>
  <sheetProtection/>
  <mergeCells count="2">
    <mergeCell ref="B3:K3"/>
    <mergeCell ref="B8:D8"/>
  </mergeCells>
  <pageMargins left="0.708661417322835" right="0.708661417322835" top="0.748031496062992" bottom="0.748031496062992" header="0.31496062992126" footer="0.31496062992126"/>
  <pageSetup orientation="landscape" paperSize="1" scale="85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029a88-ed8e-4072-8b59-4fe26c543eca}">
  <sheetPr codeName="Hoja4"/>
  <dimension ref="B2:Q121"/>
  <sheetViews>
    <sheetView showGridLines="0" zoomScale="80" zoomScaleNormal="80" workbookViewId="0" topLeftCell="A1">
      <pane ySplit="9" topLeftCell="A10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2.71428571428571" customWidth="1"/>
    <col min="2" max="2" width="40.7142857142857" customWidth="1"/>
    <col min="3" max="3" width="10.7142857142857" customWidth="1"/>
    <col min="4" max="4" width="10.7142857142857" style="48" customWidth="1"/>
    <col min="5" max="8" width="10.7142857142857" style="42" customWidth="1"/>
    <col min="9" max="17" width="10.7142857142857" customWidth="1"/>
  </cols>
  <sheetData>
    <row r="1" ht="51.75" customHeight="1"/>
    <row r="2" spans="2:17" s="41" customFormat="1" ht="15.75">
      <c r="B2" s="44" t="s">
        <v>0</v>
      </c>
      <c r="C2" s="44"/>
      <c r="D2" s="5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1" ht="39.75" customHeight="1">
      <c r="B3" s="103" t="s">
        <v>428</v>
      </c>
      <c r="C3" s="103"/>
      <c r="D3" s="103"/>
      <c r="E3" s="103"/>
      <c r="F3" s="103"/>
      <c r="G3" s="103"/>
      <c r="H3" s="103"/>
      <c r="I3" s="103"/>
      <c r="J3" s="103"/>
      <c r="K3" s="103"/>
    </row>
    <row r="4" spans="2:2" ht="15">
      <c r="B4" s="1" t="str">
        <f>+Hora_medico!B4</f>
        <v>AÑO 2020</v>
      </c>
    </row>
    <row r="6" spans="2:17" ht="15">
      <c r="B6" s="2" t="str">
        <f>+[2]cirugia!B9</f>
        <v>RED ASISTENCIAL</v>
      </c>
      <c r="C6" s="2" t="str">
        <f>+[2]cirugia!C9</f>
        <v>COD.CEN.</v>
      </c>
      <c r="D6" s="50" t="str">
        <f>+[2]cirugia!D9</f>
        <v>CATEGORIA</v>
      </c>
      <c r="E6" s="2" t="s">
        <v>518</v>
      </c>
      <c r="F6" s="36">
        <v>43831</v>
      </c>
      <c r="G6" s="36">
        <v>43862</v>
      </c>
      <c r="H6" s="36">
        <v>43891</v>
      </c>
      <c r="I6" s="36">
        <v>43922</v>
      </c>
      <c r="J6" s="36">
        <v>43952</v>
      </c>
      <c r="K6" s="36">
        <v>43983</v>
      </c>
      <c r="L6" s="36">
        <v>44013</v>
      </c>
      <c r="M6" s="36">
        <v>44044</v>
      </c>
      <c r="N6" s="36">
        <v>44075</v>
      </c>
      <c r="O6" s="36">
        <v>44105</v>
      </c>
      <c r="P6" s="36">
        <v>44136</v>
      </c>
      <c r="Q6" s="36">
        <v>44166</v>
      </c>
    </row>
    <row r="7" spans="2:11" ht="15">
      <c r="B7" s="1"/>
      <c r="C7" s="1"/>
      <c r="D7" s="51"/>
      <c r="E7" s="43"/>
      <c r="F7" s="43"/>
      <c r="G7" s="43"/>
      <c r="H7" s="43"/>
      <c r="I7" s="1"/>
      <c r="J7" s="1"/>
      <c r="K7" s="1"/>
    </row>
    <row r="8" spans="2:11" ht="15">
      <c r="B8" s="1"/>
      <c r="C8" s="1"/>
      <c r="D8" s="51"/>
      <c r="E8" s="43"/>
      <c r="F8" s="43"/>
      <c r="G8" s="43"/>
      <c r="H8" s="43"/>
      <c r="I8" s="1"/>
      <c r="J8" s="1"/>
      <c r="K8" s="1"/>
    </row>
    <row r="9" spans="2:17" ht="15.75">
      <c r="B9" s="104" t="s">
        <v>397</v>
      </c>
      <c r="C9" s="104"/>
      <c r="D9" s="104"/>
      <c r="E9" s="80">
        <v>75.849999999999994</v>
      </c>
      <c r="F9" s="80">
        <v>129.06</v>
      </c>
      <c r="G9" s="80">
        <v>126.91</v>
      </c>
      <c r="H9" s="80">
        <v>89.35</v>
      </c>
      <c r="I9" s="80">
        <v>42.09</v>
      </c>
      <c r="J9" s="80">
        <v>39.159999999999997</v>
      </c>
      <c r="K9" s="80">
        <v>47.99</v>
      </c>
      <c r="L9" s="80">
        <v>47.16</v>
      </c>
      <c r="M9" s="80">
        <v>47.66</v>
      </c>
      <c r="N9" s="80">
        <v>56.86</v>
      </c>
      <c r="O9" s="75"/>
      <c r="P9" s="75"/>
      <c r="Q9" s="75"/>
    </row>
    <row r="10" spans="9:17" ht="15">
      <c r="I10" s="42"/>
      <c r="J10" s="42"/>
      <c r="K10" s="42"/>
      <c r="L10" s="42"/>
      <c r="M10" s="42"/>
      <c r="N10" s="42"/>
      <c r="O10" s="76"/>
      <c r="P10" s="76"/>
      <c r="Q10" s="76"/>
    </row>
    <row r="11" spans="2:17" ht="15.75">
      <c r="B11" s="46" t="s">
        <v>23</v>
      </c>
      <c r="C11" s="47"/>
      <c r="D11" s="52"/>
      <c r="E11" s="81">
        <v>40.96</v>
      </c>
      <c r="F11" s="81">
        <v>80</v>
      </c>
      <c r="G11" s="81">
        <v>66.67</v>
      </c>
      <c r="H11" s="81">
        <v>64.33</v>
      </c>
      <c r="I11" s="81">
        <v>23.33</v>
      </c>
      <c r="J11" s="81">
        <v>23.33</v>
      </c>
      <c r="K11" s="81">
        <v>17.670000000000002</v>
      </c>
      <c r="L11" s="81">
        <v>29.5</v>
      </c>
      <c r="M11" s="81">
        <v>30.5</v>
      </c>
      <c r="N11" s="81">
        <v>26</v>
      </c>
      <c r="O11" s="77"/>
      <c r="P11" s="77"/>
      <c r="Q11" s="77"/>
    </row>
    <row r="12" spans="2:17" ht="15">
      <c r="B12" s="58" t="s">
        <v>24</v>
      </c>
      <c r="C12" s="55">
        <v>153</v>
      </c>
      <c r="D12" s="59" t="s">
        <v>429</v>
      </c>
      <c r="E12" s="82">
        <v>28.14</v>
      </c>
      <c r="F12" s="82">
        <v>50</v>
      </c>
      <c r="G12" s="82">
        <v>30</v>
      </c>
      <c r="H12" s="82">
        <v>58</v>
      </c>
      <c r="I12" s="82">
        <v>26</v>
      </c>
      <c r="J12" s="82">
        <v>16</v>
      </c>
      <c r="K12" s="82">
        <v>10</v>
      </c>
      <c r="L12" s="82"/>
      <c r="M12" s="82"/>
      <c r="N12" s="82">
        <v>7</v>
      </c>
      <c r="O12" s="78"/>
      <c r="P12" s="78"/>
      <c r="Q12" s="78"/>
    </row>
    <row r="13" spans="2:17" ht="15">
      <c r="B13" s="58" t="s">
        <v>25</v>
      </c>
      <c r="C13" s="55">
        <v>154</v>
      </c>
      <c r="D13" s="59" t="s">
        <v>429</v>
      </c>
      <c r="E13" s="82">
        <v>34</v>
      </c>
      <c r="F13" s="82">
        <v>90</v>
      </c>
      <c r="G13" s="82">
        <v>68</v>
      </c>
      <c r="H13" s="82">
        <v>47</v>
      </c>
      <c r="I13" s="82">
        <v>19</v>
      </c>
      <c r="J13" s="82">
        <v>27</v>
      </c>
      <c r="K13" s="82">
        <v>13</v>
      </c>
      <c r="L13" s="82">
        <v>5</v>
      </c>
      <c r="M13" s="82">
        <v>3</v>
      </c>
      <c r="N13" s="82"/>
      <c r="O13" s="78"/>
      <c r="P13" s="78"/>
      <c r="Q13" s="78"/>
    </row>
    <row r="14" spans="2:17" ht="15">
      <c r="B14" s="58" t="s">
        <v>26</v>
      </c>
      <c r="C14" s="55">
        <v>155</v>
      </c>
      <c r="D14" s="59" t="s">
        <v>429</v>
      </c>
      <c r="E14" s="82">
        <v>55.5</v>
      </c>
      <c r="F14" s="82">
        <v>100</v>
      </c>
      <c r="G14" s="82">
        <v>102</v>
      </c>
      <c r="H14" s="82">
        <v>88</v>
      </c>
      <c r="I14" s="82">
        <v>25</v>
      </c>
      <c r="J14" s="82">
        <v>27</v>
      </c>
      <c r="K14" s="82">
        <v>30</v>
      </c>
      <c r="L14" s="82">
        <v>54</v>
      </c>
      <c r="M14" s="82">
        <v>58</v>
      </c>
      <c r="N14" s="82">
        <v>35.5</v>
      </c>
      <c r="O14" s="78"/>
      <c r="P14" s="78"/>
      <c r="Q14" s="78"/>
    </row>
    <row r="15" spans="2:17" ht="15.75">
      <c r="B15" s="46" t="s">
        <v>34</v>
      </c>
      <c r="C15" s="47"/>
      <c r="D15" s="52"/>
      <c r="E15" s="81">
        <v>121.17</v>
      </c>
      <c r="F15" s="81">
        <v>131</v>
      </c>
      <c r="G15" s="81">
        <v>131.5</v>
      </c>
      <c r="H15" s="81">
        <v>89.75</v>
      </c>
      <c r="I15" s="81">
        <v>99</v>
      </c>
      <c r="J15" s="81">
        <v>100</v>
      </c>
      <c r="K15" s="81">
        <v>119</v>
      </c>
      <c r="L15" s="81">
        <v>112</v>
      </c>
      <c r="M15" s="81">
        <v>156</v>
      </c>
      <c r="N15" s="81">
        <v>186</v>
      </c>
      <c r="O15" s="77"/>
      <c r="P15" s="77"/>
      <c r="Q15" s="77"/>
    </row>
    <row r="16" spans="2:17" ht="15">
      <c r="B16" s="58" t="s">
        <v>35</v>
      </c>
      <c r="C16" s="55">
        <v>161</v>
      </c>
      <c r="D16" s="59" t="s">
        <v>430</v>
      </c>
      <c r="E16" s="82">
        <v>121.17</v>
      </c>
      <c r="F16" s="82">
        <v>131</v>
      </c>
      <c r="G16" s="82">
        <v>131.5</v>
      </c>
      <c r="H16" s="82">
        <v>89.75</v>
      </c>
      <c r="I16" s="82">
        <v>99</v>
      </c>
      <c r="J16" s="82">
        <v>100</v>
      </c>
      <c r="K16" s="82">
        <v>119</v>
      </c>
      <c r="L16" s="82">
        <v>112</v>
      </c>
      <c r="M16" s="82">
        <v>156</v>
      </c>
      <c r="N16" s="82">
        <v>186</v>
      </c>
      <c r="O16" s="78"/>
      <c r="P16" s="78"/>
      <c r="Q16" s="78"/>
    </row>
    <row r="17" spans="2:17" ht="15.75">
      <c r="B17" s="46" t="s">
        <v>48</v>
      </c>
      <c r="C17" s="47"/>
      <c r="D17" s="52"/>
      <c r="E17" s="81">
        <v>75.11</v>
      </c>
      <c r="F17" s="81">
        <v>116</v>
      </c>
      <c r="G17" s="81">
        <v>115.5</v>
      </c>
      <c r="H17" s="81">
        <v>103.5</v>
      </c>
      <c r="I17" s="81">
        <v>48</v>
      </c>
      <c r="J17" s="81">
        <v>51.5</v>
      </c>
      <c r="K17" s="81">
        <v>52</v>
      </c>
      <c r="L17" s="81">
        <v>67.5</v>
      </c>
      <c r="M17" s="81">
        <v>63.5</v>
      </c>
      <c r="N17" s="81">
        <v>58.5</v>
      </c>
      <c r="O17" s="77"/>
      <c r="P17" s="77"/>
      <c r="Q17" s="77"/>
    </row>
    <row r="18" spans="2:17" ht="15">
      <c r="B18" s="58" t="s">
        <v>49</v>
      </c>
      <c r="C18" s="55">
        <v>67</v>
      </c>
      <c r="D18" s="59" t="s">
        <v>432</v>
      </c>
      <c r="E18" s="82">
        <v>109.56</v>
      </c>
      <c r="F18" s="82">
        <v>174</v>
      </c>
      <c r="G18" s="82">
        <v>173</v>
      </c>
      <c r="H18" s="82">
        <v>149</v>
      </c>
      <c r="I18" s="82">
        <v>64</v>
      </c>
      <c r="J18" s="82">
        <v>73</v>
      </c>
      <c r="K18" s="82">
        <v>69</v>
      </c>
      <c r="L18" s="82">
        <v>97</v>
      </c>
      <c r="M18" s="82">
        <v>90</v>
      </c>
      <c r="N18" s="82">
        <v>97</v>
      </c>
      <c r="O18" s="78"/>
      <c r="P18" s="78"/>
      <c r="Q18" s="78"/>
    </row>
    <row r="19" spans="2:17" ht="15">
      <c r="B19" s="58" t="s">
        <v>50</v>
      </c>
      <c r="C19" s="55">
        <v>68</v>
      </c>
      <c r="D19" s="59" t="s">
        <v>429</v>
      </c>
      <c r="E19" s="82">
        <v>40.67</v>
      </c>
      <c r="F19" s="82">
        <v>58</v>
      </c>
      <c r="G19" s="82">
        <v>58</v>
      </c>
      <c r="H19" s="82">
        <v>58</v>
      </c>
      <c r="I19" s="82">
        <v>32</v>
      </c>
      <c r="J19" s="82">
        <v>30</v>
      </c>
      <c r="K19" s="82">
        <v>35</v>
      </c>
      <c r="L19" s="82">
        <v>38</v>
      </c>
      <c r="M19" s="82">
        <v>37</v>
      </c>
      <c r="N19" s="82">
        <v>20</v>
      </c>
      <c r="O19" s="78"/>
      <c r="P19" s="78"/>
      <c r="Q19" s="78"/>
    </row>
    <row r="20" spans="2:17" ht="15.75">
      <c r="B20" s="46" t="s">
        <v>57</v>
      </c>
      <c r="C20" s="47"/>
      <c r="D20" s="52"/>
      <c r="E20" s="81">
        <v>111.98</v>
      </c>
      <c r="F20" s="81">
        <v>153.21</v>
      </c>
      <c r="G20" s="81">
        <v>143.11000000000001</v>
      </c>
      <c r="H20" s="81">
        <v>111</v>
      </c>
      <c r="I20" s="81">
        <v>63.90</v>
      </c>
      <c r="J20" s="81">
        <v>106.71</v>
      </c>
      <c r="K20" s="81">
        <v>102.44</v>
      </c>
      <c r="L20" s="81">
        <v>91.89</v>
      </c>
      <c r="M20" s="81">
        <v>75.86</v>
      </c>
      <c r="N20" s="81">
        <v>76.44</v>
      </c>
      <c r="O20" s="77"/>
      <c r="P20" s="77"/>
      <c r="Q20" s="77"/>
    </row>
    <row r="21" spans="2:17" ht="15">
      <c r="B21" s="58" t="s">
        <v>58</v>
      </c>
      <c r="C21" s="55">
        <v>3</v>
      </c>
      <c r="D21" s="59" t="s">
        <v>433</v>
      </c>
      <c r="E21" s="82">
        <v>91.14</v>
      </c>
      <c r="F21" s="82">
        <v>120.30</v>
      </c>
      <c r="G21" s="82">
        <v>113.5</v>
      </c>
      <c r="H21" s="82">
        <v>82.70</v>
      </c>
      <c r="I21" s="82">
        <v>35</v>
      </c>
      <c r="J21" s="82">
        <v>60</v>
      </c>
      <c r="K21" s="82">
        <v>76.5</v>
      </c>
      <c r="L21" s="82">
        <v>53.67</v>
      </c>
      <c r="M21" s="82">
        <v>77.5</v>
      </c>
      <c r="N21" s="82">
        <v>62</v>
      </c>
      <c r="O21" s="78"/>
      <c r="P21" s="78"/>
      <c r="Q21" s="78"/>
    </row>
    <row r="22" spans="2:17" ht="15">
      <c r="B22" s="58" t="s">
        <v>61</v>
      </c>
      <c r="C22" s="55">
        <v>79</v>
      </c>
      <c r="D22" s="59" t="s">
        <v>429</v>
      </c>
      <c r="E22" s="82">
        <v>166.88</v>
      </c>
      <c r="F22" s="82">
        <v>333</v>
      </c>
      <c r="G22" s="82">
        <v>304</v>
      </c>
      <c r="H22" s="82">
        <v>234</v>
      </c>
      <c r="I22" s="82">
        <v>104</v>
      </c>
      <c r="J22" s="82">
        <v>109</v>
      </c>
      <c r="K22" s="82">
        <v>84</v>
      </c>
      <c r="L22" s="82">
        <v>51</v>
      </c>
      <c r="M22" s="82">
        <v>53</v>
      </c>
      <c r="N22" s="82"/>
      <c r="O22" s="78"/>
      <c r="P22" s="78"/>
      <c r="Q22" s="78"/>
    </row>
    <row r="23" spans="2:17" ht="15">
      <c r="B23" s="58" t="s">
        <v>434</v>
      </c>
      <c r="C23" s="55">
        <v>74</v>
      </c>
      <c r="D23" s="59" t="s">
        <v>432</v>
      </c>
      <c r="E23" s="82">
        <v>54.11</v>
      </c>
      <c r="F23" s="82">
        <v>96</v>
      </c>
      <c r="G23" s="82">
        <v>114</v>
      </c>
      <c r="H23" s="82">
        <v>78</v>
      </c>
      <c r="I23" s="82">
        <v>38</v>
      </c>
      <c r="J23" s="82">
        <v>28</v>
      </c>
      <c r="K23" s="82">
        <v>42</v>
      </c>
      <c r="L23" s="82">
        <v>31</v>
      </c>
      <c r="M23" s="82">
        <v>33</v>
      </c>
      <c r="N23" s="82">
        <v>27</v>
      </c>
      <c r="O23" s="78"/>
      <c r="P23" s="78"/>
      <c r="Q23" s="78"/>
    </row>
    <row r="24" spans="2:17" ht="15">
      <c r="B24" s="58" t="s">
        <v>60</v>
      </c>
      <c r="C24" s="55">
        <v>75</v>
      </c>
      <c r="D24" s="59" t="s">
        <v>429</v>
      </c>
      <c r="E24" s="82">
        <v>27.88</v>
      </c>
      <c r="F24" s="82">
        <v>37</v>
      </c>
      <c r="G24" s="82">
        <v>76</v>
      </c>
      <c r="H24" s="82">
        <v>40</v>
      </c>
      <c r="I24" s="82">
        <v>15</v>
      </c>
      <c r="J24" s="82"/>
      <c r="K24" s="82">
        <v>8</v>
      </c>
      <c r="L24" s="82">
        <v>18</v>
      </c>
      <c r="M24" s="82">
        <v>10</v>
      </c>
      <c r="N24" s="82">
        <v>7</v>
      </c>
      <c r="O24" s="78"/>
      <c r="P24" s="78"/>
      <c r="Q24" s="78"/>
    </row>
    <row r="25" spans="2:17" ht="15">
      <c r="B25" s="58" t="s">
        <v>59</v>
      </c>
      <c r="C25" s="55">
        <v>76</v>
      </c>
      <c r="D25" s="59" t="s">
        <v>430</v>
      </c>
      <c r="E25" s="82">
        <v>155.97</v>
      </c>
      <c r="F25" s="82">
        <v>207</v>
      </c>
      <c r="G25" s="82">
        <v>181.67</v>
      </c>
      <c r="H25" s="82">
        <v>163.80000000000001</v>
      </c>
      <c r="I25" s="82">
        <v>82.40</v>
      </c>
      <c r="J25" s="82">
        <v>159.33000000000001</v>
      </c>
      <c r="K25" s="82">
        <v>158.75</v>
      </c>
      <c r="L25" s="82">
        <v>188.67</v>
      </c>
      <c r="M25" s="82">
        <v>140</v>
      </c>
      <c r="N25" s="82">
        <v>101.25</v>
      </c>
      <c r="O25" s="78"/>
      <c r="P25" s="78"/>
      <c r="Q25" s="78"/>
    </row>
    <row r="26" spans="2:17" ht="15.75">
      <c r="B26" s="46" t="s">
        <v>83</v>
      </c>
      <c r="C26" s="47"/>
      <c r="D26" s="52"/>
      <c r="E26" s="81">
        <v>98.53</v>
      </c>
      <c r="F26" s="81">
        <v>181.5</v>
      </c>
      <c r="G26" s="81">
        <v>173</v>
      </c>
      <c r="H26" s="81">
        <v>130.5</v>
      </c>
      <c r="I26" s="81">
        <v>78</v>
      </c>
      <c r="J26" s="81">
        <v>79</v>
      </c>
      <c r="K26" s="81">
        <v>97</v>
      </c>
      <c r="L26" s="81">
        <v>41.5</v>
      </c>
      <c r="M26" s="81">
        <v>32.5</v>
      </c>
      <c r="N26" s="81">
        <v>53</v>
      </c>
      <c r="O26" s="77"/>
      <c r="P26" s="77"/>
      <c r="Q26" s="77"/>
    </row>
    <row r="27" spans="2:17" ht="15">
      <c r="B27" s="58" t="s">
        <v>464</v>
      </c>
      <c r="C27" s="55">
        <v>102</v>
      </c>
      <c r="D27" s="59" t="s">
        <v>432</v>
      </c>
      <c r="E27" s="82">
        <v>98.53</v>
      </c>
      <c r="F27" s="82">
        <v>181.5</v>
      </c>
      <c r="G27" s="82">
        <v>173</v>
      </c>
      <c r="H27" s="82">
        <v>130.5</v>
      </c>
      <c r="I27" s="82">
        <v>78</v>
      </c>
      <c r="J27" s="82">
        <v>79</v>
      </c>
      <c r="K27" s="82">
        <v>97</v>
      </c>
      <c r="L27" s="82">
        <v>41.5</v>
      </c>
      <c r="M27" s="82">
        <v>32.5</v>
      </c>
      <c r="N27" s="82">
        <v>53</v>
      </c>
      <c r="O27" s="78"/>
      <c r="P27" s="78"/>
      <c r="Q27" s="78"/>
    </row>
    <row r="28" spans="2:17" ht="15.75">
      <c r="B28" s="46" t="s">
        <v>92</v>
      </c>
      <c r="C28" s="47"/>
      <c r="D28" s="52"/>
      <c r="E28" s="81">
        <v>102.56</v>
      </c>
      <c r="F28" s="81">
        <v>258</v>
      </c>
      <c r="G28" s="81">
        <v>219</v>
      </c>
      <c r="H28" s="81">
        <v>155</v>
      </c>
      <c r="I28" s="81">
        <v>68.5</v>
      </c>
      <c r="J28" s="81">
        <v>62</v>
      </c>
      <c r="K28" s="81">
        <v>60</v>
      </c>
      <c r="L28" s="81">
        <v>34</v>
      </c>
      <c r="M28" s="81">
        <v>33.5</v>
      </c>
      <c r="N28" s="81">
        <v>33</v>
      </c>
      <c r="O28" s="77"/>
      <c r="P28" s="77"/>
      <c r="Q28" s="77"/>
    </row>
    <row r="29" spans="2:17" ht="15">
      <c r="B29" s="58" t="s">
        <v>92</v>
      </c>
      <c r="C29" s="55">
        <v>191</v>
      </c>
      <c r="D29" s="59" t="s">
        <v>432</v>
      </c>
      <c r="E29" s="82">
        <v>102.56</v>
      </c>
      <c r="F29" s="82">
        <v>258</v>
      </c>
      <c r="G29" s="82">
        <v>219</v>
      </c>
      <c r="H29" s="82">
        <v>155</v>
      </c>
      <c r="I29" s="82">
        <v>68.5</v>
      </c>
      <c r="J29" s="82">
        <v>62</v>
      </c>
      <c r="K29" s="82">
        <v>60</v>
      </c>
      <c r="L29" s="82">
        <v>34</v>
      </c>
      <c r="M29" s="82">
        <v>33.5</v>
      </c>
      <c r="N29" s="82">
        <v>33</v>
      </c>
      <c r="O29" s="78"/>
      <c r="P29" s="78"/>
      <c r="Q29" s="78"/>
    </row>
    <row r="30" spans="2:17" ht="15.75">
      <c r="B30" s="46" t="s">
        <v>102</v>
      </c>
      <c r="C30" s="47"/>
      <c r="D30" s="52"/>
      <c r="E30" s="81">
        <v>79.430000000000007</v>
      </c>
      <c r="F30" s="81">
        <v>140.25</v>
      </c>
      <c r="G30" s="81">
        <v>127.38</v>
      </c>
      <c r="H30" s="81">
        <v>97.5</v>
      </c>
      <c r="I30" s="81">
        <v>48.63</v>
      </c>
      <c r="J30" s="81">
        <v>52.88</v>
      </c>
      <c r="K30" s="81">
        <v>393</v>
      </c>
      <c r="L30" s="81">
        <v>43.25</v>
      </c>
      <c r="M30" s="81">
        <v>34.5</v>
      </c>
      <c r="N30" s="81">
        <v>51.88</v>
      </c>
      <c r="O30" s="77"/>
      <c r="P30" s="77"/>
      <c r="Q30" s="77"/>
    </row>
    <row r="31" spans="2:17" ht="15">
      <c r="B31" s="58" t="s">
        <v>103</v>
      </c>
      <c r="C31" s="55">
        <v>111</v>
      </c>
      <c r="D31" s="59" t="s">
        <v>433</v>
      </c>
      <c r="E31" s="82">
        <v>84.45</v>
      </c>
      <c r="F31" s="82">
        <v>143.57</v>
      </c>
      <c r="G31" s="82">
        <v>127.86</v>
      </c>
      <c r="H31" s="82">
        <v>100</v>
      </c>
      <c r="I31" s="82">
        <v>50.14</v>
      </c>
      <c r="J31" s="82">
        <v>58.86</v>
      </c>
      <c r="K31" s="82"/>
      <c r="L31" s="82">
        <v>46</v>
      </c>
      <c r="M31" s="82">
        <v>38.86</v>
      </c>
      <c r="N31" s="82">
        <v>58.43</v>
      </c>
      <c r="O31" s="78"/>
      <c r="P31" s="78"/>
      <c r="Q31" s="78"/>
    </row>
    <row r="32" spans="2:17" ht="15">
      <c r="B32" s="58" t="s">
        <v>107</v>
      </c>
      <c r="C32" s="55">
        <v>115</v>
      </c>
      <c r="D32" s="59" t="s">
        <v>429</v>
      </c>
      <c r="E32" s="82">
        <v>48.22</v>
      </c>
      <c r="F32" s="82">
        <v>117</v>
      </c>
      <c r="G32" s="82">
        <v>124</v>
      </c>
      <c r="H32" s="82">
        <v>80</v>
      </c>
      <c r="I32" s="82">
        <v>38</v>
      </c>
      <c r="J32" s="82">
        <v>11</v>
      </c>
      <c r="K32" s="82">
        <v>30</v>
      </c>
      <c r="L32" s="82">
        <v>24</v>
      </c>
      <c r="M32" s="82">
        <v>4</v>
      </c>
      <c r="N32" s="82">
        <v>6</v>
      </c>
      <c r="O32" s="78"/>
      <c r="P32" s="78"/>
      <c r="Q32" s="78"/>
    </row>
    <row r="33" spans="2:17" ht="15.75">
      <c r="B33" s="46" t="s">
        <v>117</v>
      </c>
      <c r="C33" s="47"/>
      <c r="D33" s="52"/>
      <c r="E33" s="81">
        <v>77.44</v>
      </c>
      <c r="F33" s="81">
        <v>112</v>
      </c>
      <c r="G33" s="81">
        <v>182</v>
      </c>
      <c r="H33" s="81">
        <v>95</v>
      </c>
      <c r="I33" s="81">
        <v>42</v>
      </c>
      <c r="J33" s="81">
        <v>52</v>
      </c>
      <c r="K33" s="81">
        <v>47</v>
      </c>
      <c r="L33" s="81">
        <v>54</v>
      </c>
      <c r="M33" s="81">
        <v>50</v>
      </c>
      <c r="N33" s="81">
        <v>63</v>
      </c>
      <c r="O33" s="77"/>
      <c r="P33" s="77"/>
      <c r="Q33" s="77"/>
    </row>
    <row r="34" spans="2:17" ht="15">
      <c r="B34" s="58" t="s">
        <v>117</v>
      </c>
      <c r="C34" s="55">
        <v>342</v>
      </c>
      <c r="D34" s="59" t="s">
        <v>432</v>
      </c>
      <c r="E34" s="82">
        <v>77.44</v>
      </c>
      <c r="F34" s="82">
        <v>112</v>
      </c>
      <c r="G34" s="82">
        <v>182</v>
      </c>
      <c r="H34" s="82">
        <v>95</v>
      </c>
      <c r="I34" s="82">
        <v>42</v>
      </c>
      <c r="J34" s="82">
        <v>52</v>
      </c>
      <c r="K34" s="82">
        <v>47</v>
      </c>
      <c r="L34" s="82">
        <v>54</v>
      </c>
      <c r="M34" s="82">
        <v>50</v>
      </c>
      <c r="N34" s="82">
        <v>63</v>
      </c>
      <c r="O34" s="78"/>
      <c r="P34" s="78"/>
      <c r="Q34" s="78"/>
    </row>
    <row r="35" spans="2:17" ht="15.75">
      <c r="B35" s="46" t="s">
        <v>123</v>
      </c>
      <c r="C35" s="47"/>
      <c r="D35" s="52"/>
      <c r="E35" s="81">
        <v>75.150000000000006</v>
      </c>
      <c r="F35" s="81">
        <v>183</v>
      </c>
      <c r="G35" s="81">
        <v>155.33000000000001</v>
      </c>
      <c r="H35" s="81">
        <v>110.33</v>
      </c>
      <c r="I35" s="81">
        <v>46</v>
      </c>
      <c r="J35" s="81">
        <v>35</v>
      </c>
      <c r="K35" s="81">
        <v>40</v>
      </c>
      <c r="L35" s="81">
        <v>30</v>
      </c>
      <c r="M35" s="81">
        <v>30.67</v>
      </c>
      <c r="N35" s="81">
        <v>46</v>
      </c>
      <c r="O35" s="77"/>
      <c r="P35" s="77"/>
      <c r="Q35" s="77"/>
    </row>
    <row r="36" spans="2:17" ht="15">
      <c r="B36" s="58" t="s">
        <v>123</v>
      </c>
      <c r="C36" s="55">
        <v>296</v>
      </c>
      <c r="D36" s="59" t="s">
        <v>432</v>
      </c>
      <c r="E36" s="82">
        <v>89.5</v>
      </c>
      <c r="F36" s="82">
        <v>219.5</v>
      </c>
      <c r="G36" s="82">
        <v>183</v>
      </c>
      <c r="H36" s="82">
        <v>136</v>
      </c>
      <c r="I36" s="82">
        <v>49.5</v>
      </c>
      <c r="J36" s="82">
        <v>38.5</v>
      </c>
      <c r="K36" s="82">
        <v>48</v>
      </c>
      <c r="L36" s="82">
        <v>37</v>
      </c>
      <c r="M36" s="82">
        <v>37.5</v>
      </c>
      <c r="N36" s="82">
        <v>56.5</v>
      </c>
      <c r="O36" s="78"/>
      <c r="P36" s="78"/>
      <c r="Q36" s="78"/>
    </row>
    <row r="37" spans="2:17" ht="15">
      <c r="B37" s="58" t="s">
        <v>124</v>
      </c>
      <c r="C37" s="55">
        <v>297</v>
      </c>
      <c r="D37" s="59" t="s">
        <v>429</v>
      </c>
      <c r="E37" s="82">
        <v>46.44</v>
      </c>
      <c r="F37" s="82">
        <v>110</v>
      </c>
      <c r="G37" s="82">
        <v>100</v>
      </c>
      <c r="H37" s="82">
        <v>59</v>
      </c>
      <c r="I37" s="82">
        <v>39</v>
      </c>
      <c r="J37" s="82">
        <v>28</v>
      </c>
      <c r="K37" s="82">
        <v>24</v>
      </c>
      <c r="L37" s="82">
        <v>16</v>
      </c>
      <c r="M37" s="82">
        <v>17</v>
      </c>
      <c r="N37" s="82">
        <v>25</v>
      </c>
      <c r="O37" s="78"/>
      <c r="P37" s="78"/>
      <c r="Q37" s="78"/>
    </row>
    <row r="38" spans="2:17" ht="15.75">
      <c r="B38" s="46" t="s">
        <v>398</v>
      </c>
      <c r="C38" s="47"/>
      <c r="D38" s="52"/>
      <c r="E38" s="81">
        <v>116.25</v>
      </c>
      <c r="F38" s="81">
        <v>151</v>
      </c>
      <c r="G38" s="81">
        <v>190.5</v>
      </c>
      <c r="H38" s="81">
        <v>115</v>
      </c>
      <c r="I38" s="81">
        <v>74</v>
      </c>
      <c r="J38" s="81">
        <v>91</v>
      </c>
      <c r="K38" s="81">
        <v>71</v>
      </c>
      <c r="L38" s="81">
        <v>77</v>
      </c>
      <c r="M38" s="81">
        <v>66</v>
      </c>
      <c r="N38" s="81">
        <v>103</v>
      </c>
      <c r="O38" s="77"/>
      <c r="P38" s="77"/>
      <c r="Q38" s="77"/>
    </row>
    <row r="39" spans="2:17" ht="15">
      <c r="B39" s="58" t="s">
        <v>398</v>
      </c>
      <c r="C39" s="55">
        <v>162</v>
      </c>
      <c r="D39" s="59" t="s">
        <v>432</v>
      </c>
      <c r="E39" s="82">
        <v>116.25</v>
      </c>
      <c r="F39" s="82">
        <v>151</v>
      </c>
      <c r="G39" s="82">
        <v>190.5</v>
      </c>
      <c r="H39" s="82">
        <v>115</v>
      </c>
      <c r="I39" s="82">
        <v>74</v>
      </c>
      <c r="J39" s="82">
        <v>91</v>
      </c>
      <c r="K39" s="82">
        <v>71</v>
      </c>
      <c r="L39" s="82">
        <v>77</v>
      </c>
      <c r="M39" s="82">
        <v>66</v>
      </c>
      <c r="N39" s="82">
        <v>103</v>
      </c>
      <c r="O39" s="78"/>
      <c r="P39" s="78"/>
      <c r="Q39" s="78"/>
    </row>
    <row r="40" spans="2:17" ht="15.75">
      <c r="B40" s="46" t="s">
        <v>135</v>
      </c>
      <c r="C40" s="47"/>
      <c r="D40" s="52"/>
      <c r="E40" s="81">
        <v>79.86</v>
      </c>
      <c r="F40" s="81">
        <v>153.66999999999999</v>
      </c>
      <c r="G40" s="81">
        <v>150</v>
      </c>
      <c r="H40" s="81">
        <v>124.57</v>
      </c>
      <c r="I40" s="81">
        <v>66</v>
      </c>
      <c r="J40" s="81">
        <v>14.29</v>
      </c>
      <c r="K40" s="81">
        <v>40.57</v>
      </c>
      <c r="L40" s="81">
        <v>40.29</v>
      </c>
      <c r="M40" s="81">
        <v>39.29</v>
      </c>
      <c r="N40" s="81">
        <v>47</v>
      </c>
      <c r="O40" s="77"/>
      <c r="P40" s="77"/>
      <c r="Q40" s="77"/>
    </row>
    <row r="41" spans="2:17" ht="15">
      <c r="B41" s="58" t="s">
        <v>438</v>
      </c>
      <c r="C41" s="55">
        <v>48</v>
      </c>
      <c r="D41" s="59" t="s">
        <v>429</v>
      </c>
      <c r="E41" s="82">
        <v>244.33</v>
      </c>
      <c r="F41" s="82">
        <v>146</v>
      </c>
      <c r="G41" s="82">
        <v>178</v>
      </c>
      <c r="H41" s="82">
        <v>113</v>
      </c>
      <c r="I41" s="82"/>
      <c r="J41" s="82"/>
      <c r="K41" s="82"/>
      <c r="L41" s="82"/>
      <c r="M41" s="82"/>
      <c r="N41" s="82"/>
      <c r="O41" s="78"/>
      <c r="P41" s="78"/>
      <c r="Q41" s="78"/>
    </row>
    <row r="42" spans="2:17" ht="15">
      <c r="B42" s="58" t="s">
        <v>136</v>
      </c>
      <c r="C42" s="55">
        <v>854</v>
      </c>
      <c r="D42" s="59" t="s">
        <v>439</v>
      </c>
      <c r="E42" s="82">
        <v>75.17</v>
      </c>
      <c r="F42" s="82">
        <v>176</v>
      </c>
      <c r="G42" s="82">
        <v>160</v>
      </c>
      <c r="H42" s="82">
        <v>110.25</v>
      </c>
      <c r="I42" s="82">
        <v>60.5</v>
      </c>
      <c r="J42" s="82">
        <v>0</v>
      </c>
      <c r="K42" s="82">
        <v>46</v>
      </c>
      <c r="L42" s="82">
        <v>42.25</v>
      </c>
      <c r="M42" s="82">
        <v>36</v>
      </c>
      <c r="N42" s="82">
        <v>45.5</v>
      </c>
      <c r="O42" s="78"/>
      <c r="P42" s="78"/>
      <c r="Q42" s="78"/>
    </row>
    <row r="43" spans="2:17" ht="15">
      <c r="B43" s="58" t="s">
        <v>138</v>
      </c>
      <c r="C43" s="55">
        <v>45</v>
      </c>
      <c r="D43" s="59" t="s">
        <v>429</v>
      </c>
      <c r="E43" s="82">
        <v>126.67</v>
      </c>
      <c r="F43" s="82">
        <v>223</v>
      </c>
      <c r="G43" s="82">
        <v>228</v>
      </c>
      <c r="H43" s="82"/>
      <c r="I43" s="82"/>
      <c r="J43" s="82">
        <v>6</v>
      </c>
      <c r="K43" s="82">
        <v>23</v>
      </c>
      <c r="L43" s="82">
        <v>43</v>
      </c>
      <c r="M43" s="82">
        <v>48</v>
      </c>
      <c r="N43" s="82"/>
      <c r="O43" s="78"/>
      <c r="P43" s="78"/>
      <c r="Q43" s="78"/>
    </row>
    <row r="44" spans="2:17" ht="15">
      <c r="B44" s="58" t="s">
        <v>139</v>
      </c>
      <c r="C44" s="55">
        <v>47</v>
      </c>
      <c r="D44" s="59" t="s">
        <v>429</v>
      </c>
      <c r="E44" s="82">
        <v>22.5</v>
      </c>
      <c r="F44" s="82">
        <v>22</v>
      </c>
      <c r="G44" s="82">
        <v>23</v>
      </c>
      <c r="H44" s="82"/>
      <c r="I44" s="82"/>
      <c r="J44" s="82"/>
      <c r="K44" s="82"/>
      <c r="L44" s="82"/>
      <c r="M44" s="82"/>
      <c r="N44" s="82"/>
      <c r="O44" s="78"/>
      <c r="P44" s="78"/>
      <c r="Q44" s="78"/>
    </row>
    <row r="45" spans="2:17" ht="15">
      <c r="B45" s="58" t="s">
        <v>137</v>
      </c>
      <c r="C45" s="55">
        <v>46</v>
      </c>
      <c r="D45" s="59" t="s">
        <v>432</v>
      </c>
      <c r="E45" s="82">
        <v>54.05</v>
      </c>
      <c r="F45" s="82">
        <v>144</v>
      </c>
      <c r="G45" s="82">
        <v>140.5</v>
      </c>
      <c r="H45" s="82">
        <v>81</v>
      </c>
      <c r="I45" s="82">
        <v>36.5</v>
      </c>
      <c r="J45" s="82">
        <v>20.5</v>
      </c>
      <c r="K45" s="82">
        <v>14</v>
      </c>
      <c r="L45" s="82">
        <v>19</v>
      </c>
      <c r="M45" s="82">
        <v>27.5</v>
      </c>
      <c r="N45" s="82">
        <v>20.329999999999998</v>
      </c>
      <c r="O45" s="78"/>
      <c r="P45" s="78"/>
      <c r="Q45" s="78"/>
    </row>
    <row r="46" spans="2:17" ht="15.75">
      <c r="B46" s="46" t="s">
        <v>420</v>
      </c>
      <c r="C46" s="47"/>
      <c r="D46" s="52"/>
      <c r="E46" s="81">
        <v>29.71</v>
      </c>
      <c r="F46" s="81">
        <v>30.25</v>
      </c>
      <c r="G46" s="81">
        <v>31.25</v>
      </c>
      <c r="H46" s="81">
        <v>21.5</v>
      </c>
      <c r="I46" s="81">
        <v>22</v>
      </c>
      <c r="J46" s="81">
        <v>8</v>
      </c>
      <c r="K46" s="81">
        <v>22</v>
      </c>
      <c r="L46" s="81">
        <v>33.5</v>
      </c>
      <c r="M46" s="81">
        <v>36</v>
      </c>
      <c r="N46" s="81">
        <v>50.5</v>
      </c>
      <c r="O46" s="77"/>
      <c r="P46" s="77"/>
      <c r="Q46" s="77"/>
    </row>
    <row r="47" spans="2:17" ht="15">
      <c r="B47" s="58" t="s">
        <v>440</v>
      </c>
      <c r="C47" s="55">
        <v>700</v>
      </c>
      <c r="D47" s="59" t="s">
        <v>436</v>
      </c>
      <c r="E47" s="82">
        <v>29.71</v>
      </c>
      <c r="F47" s="82">
        <v>30.25</v>
      </c>
      <c r="G47" s="82">
        <v>31.25</v>
      </c>
      <c r="H47" s="82">
        <v>21.5</v>
      </c>
      <c r="I47" s="82">
        <v>22</v>
      </c>
      <c r="J47" s="82">
        <v>8</v>
      </c>
      <c r="K47" s="82">
        <v>22</v>
      </c>
      <c r="L47" s="82">
        <v>33.5</v>
      </c>
      <c r="M47" s="82">
        <v>36</v>
      </c>
      <c r="N47" s="82">
        <v>50.5</v>
      </c>
      <c r="O47" s="78"/>
      <c r="P47" s="78"/>
      <c r="Q47" s="78"/>
    </row>
    <row r="48" spans="2:17" ht="15.75">
      <c r="B48" s="46" t="s">
        <v>151</v>
      </c>
      <c r="C48" s="47"/>
      <c r="D48" s="52"/>
      <c r="E48" s="81">
        <v>59.06</v>
      </c>
      <c r="F48" s="81">
        <v>195</v>
      </c>
      <c r="G48" s="81">
        <v>207.5</v>
      </c>
      <c r="H48" s="81">
        <v>129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77"/>
      <c r="P48" s="77"/>
      <c r="Q48" s="77"/>
    </row>
    <row r="49" spans="2:17" ht="15">
      <c r="B49" s="58" t="s">
        <v>151</v>
      </c>
      <c r="C49" s="55">
        <v>139</v>
      </c>
      <c r="D49" s="59" t="s">
        <v>430</v>
      </c>
      <c r="E49" s="82">
        <v>59.06</v>
      </c>
      <c r="F49" s="82">
        <v>195</v>
      </c>
      <c r="G49" s="82">
        <v>207.5</v>
      </c>
      <c r="H49" s="82">
        <v>129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8"/>
      <c r="P49" s="78"/>
      <c r="Q49" s="78"/>
    </row>
    <row r="50" spans="2:17" ht="15.75">
      <c r="B50" s="46" t="s">
        <v>161</v>
      </c>
      <c r="C50" s="47"/>
      <c r="D50" s="52"/>
      <c r="E50" s="81">
        <v>162.49</v>
      </c>
      <c r="F50" s="81">
        <v>157</v>
      </c>
      <c r="G50" s="81">
        <v>184.44</v>
      </c>
      <c r="H50" s="81">
        <v>130.13999999999999</v>
      </c>
      <c r="I50" s="81">
        <v>99.67</v>
      </c>
      <c r="J50" s="81">
        <v>124</v>
      </c>
      <c r="K50" s="81">
        <v>175</v>
      </c>
      <c r="L50" s="81">
        <v>119</v>
      </c>
      <c r="M50" s="81">
        <v>170</v>
      </c>
      <c r="N50" s="81"/>
      <c r="O50" s="77"/>
      <c r="P50" s="77"/>
      <c r="Q50" s="77"/>
    </row>
    <row r="51" spans="2:17" ht="15">
      <c r="B51" s="58" t="s">
        <v>162</v>
      </c>
      <c r="C51" s="55">
        <v>308</v>
      </c>
      <c r="D51" s="59" t="s">
        <v>432</v>
      </c>
      <c r="E51" s="82">
        <v>88.17</v>
      </c>
      <c r="F51" s="82">
        <v>136</v>
      </c>
      <c r="G51" s="82">
        <v>134</v>
      </c>
      <c r="H51" s="82">
        <v>79</v>
      </c>
      <c r="I51" s="82">
        <v>27</v>
      </c>
      <c r="J51" s="82">
        <v>43</v>
      </c>
      <c r="K51" s="82"/>
      <c r="L51" s="82">
        <v>31</v>
      </c>
      <c r="M51" s="82"/>
      <c r="N51" s="82"/>
      <c r="O51" s="78"/>
      <c r="P51" s="78"/>
      <c r="Q51" s="78"/>
    </row>
    <row r="52" spans="2:17" ht="15">
      <c r="B52" s="58" t="s">
        <v>476</v>
      </c>
      <c r="C52" s="55">
        <v>313</v>
      </c>
      <c r="D52" s="59" t="s">
        <v>429</v>
      </c>
      <c r="E52" s="82">
        <v>253</v>
      </c>
      <c r="F52" s="82">
        <v>140</v>
      </c>
      <c r="G52" s="82">
        <v>152</v>
      </c>
      <c r="H52" s="82">
        <v>126</v>
      </c>
      <c r="I52" s="82"/>
      <c r="J52" s="82"/>
      <c r="K52" s="82"/>
      <c r="L52" s="82"/>
      <c r="M52" s="82"/>
      <c r="N52" s="82"/>
      <c r="O52" s="78"/>
      <c r="P52" s="78"/>
      <c r="Q52" s="78"/>
    </row>
    <row r="53" spans="2:17" ht="15">
      <c r="B53" s="58" t="s">
        <v>441</v>
      </c>
      <c r="C53" s="55">
        <v>307</v>
      </c>
      <c r="D53" s="59" t="s">
        <v>433</v>
      </c>
      <c r="E53" s="82">
        <v>168.30</v>
      </c>
      <c r="F53" s="82">
        <v>161.75</v>
      </c>
      <c r="G53" s="82">
        <v>196.29</v>
      </c>
      <c r="H53" s="82">
        <v>141.19999999999999</v>
      </c>
      <c r="I53" s="82">
        <v>116</v>
      </c>
      <c r="J53" s="82">
        <v>137.5</v>
      </c>
      <c r="K53" s="82">
        <v>142.5</v>
      </c>
      <c r="L53" s="82">
        <v>128</v>
      </c>
      <c r="M53" s="82">
        <v>130</v>
      </c>
      <c r="N53" s="82"/>
      <c r="O53" s="78"/>
      <c r="P53" s="78"/>
      <c r="Q53" s="78"/>
    </row>
    <row r="54" spans="2:17" ht="15.75">
      <c r="B54" s="46" t="s">
        <v>181</v>
      </c>
      <c r="C54" s="47"/>
      <c r="D54" s="52"/>
      <c r="E54" s="81">
        <v>77.62</v>
      </c>
      <c r="F54" s="81">
        <v>150.59</v>
      </c>
      <c r="G54" s="81">
        <v>139.29</v>
      </c>
      <c r="H54" s="81">
        <v>99.41</v>
      </c>
      <c r="I54" s="81">
        <v>33.42</v>
      </c>
      <c r="J54" s="81">
        <v>32.43</v>
      </c>
      <c r="K54" s="81">
        <v>63.25</v>
      </c>
      <c r="L54" s="81">
        <v>39.85</v>
      </c>
      <c r="M54" s="81">
        <v>39.5</v>
      </c>
      <c r="N54" s="81">
        <v>50.15</v>
      </c>
      <c r="O54" s="77"/>
      <c r="P54" s="77"/>
      <c r="Q54" s="77"/>
    </row>
    <row r="55" spans="2:17" ht="15">
      <c r="B55" s="58" t="s">
        <v>184</v>
      </c>
      <c r="C55" s="55">
        <v>207</v>
      </c>
      <c r="D55" s="59" t="s">
        <v>429</v>
      </c>
      <c r="E55" s="82">
        <v>60.33</v>
      </c>
      <c r="F55" s="82">
        <v>93.5</v>
      </c>
      <c r="G55" s="82">
        <v>87</v>
      </c>
      <c r="H55" s="82">
        <v>52</v>
      </c>
      <c r="I55" s="82">
        <v>64.5</v>
      </c>
      <c r="J55" s="82">
        <v>86</v>
      </c>
      <c r="K55" s="82">
        <v>56</v>
      </c>
      <c r="L55" s="82">
        <v>35.5</v>
      </c>
      <c r="M55" s="82">
        <v>34</v>
      </c>
      <c r="N55" s="82">
        <v>34.5</v>
      </c>
      <c r="O55" s="78"/>
      <c r="P55" s="78"/>
      <c r="Q55" s="78"/>
    </row>
    <row r="56" spans="2:17" ht="15">
      <c r="B56" s="58" t="s">
        <v>442</v>
      </c>
      <c r="C56" s="55">
        <v>671</v>
      </c>
      <c r="D56" s="59" t="s">
        <v>433</v>
      </c>
      <c r="E56" s="82">
        <v>84.39</v>
      </c>
      <c r="F56" s="82">
        <v>155.5</v>
      </c>
      <c r="G56" s="82">
        <v>143.5</v>
      </c>
      <c r="H56" s="82">
        <v>105.25</v>
      </c>
      <c r="I56" s="82"/>
      <c r="J56" s="82">
        <v>1</v>
      </c>
      <c r="K56" s="82">
        <v>54</v>
      </c>
      <c r="L56" s="82">
        <v>101</v>
      </c>
      <c r="M56" s="82">
        <v>17.25</v>
      </c>
      <c r="N56" s="82">
        <v>85</v>
      </c>
      <c r="O56" s="78"/>
      <c r="P56" s="78"/>
      <c r="Q56" s="78"/>
    </row>
    <row r="57" spans="2:17" ht="15">
      <c r="B57" s="58" t="s">
        <v>183</v>
      </c>
      <c r="C57" s="55">
        <v>206</v>
      </c>
      <c r="D57" s="59" t="s">
        <v>432</v>
      </c>
      <c r="E57" s="82">
        <v>61.88</v>
      </c>
      <c r="F57" s="82">
        <v>147</v>
      </c>
      <c r="G57" s="82">
        <v>121.67</v>
      </c>
      <c r="H57" s="82">
        <v>88.33</v>
      </c>
      <c r="I57" s="82">
        <v>23.67</v>
      </c>
      <c r="J57" s="82">
        <v>16</v>
      </c>
      <c r="K57" s="82"/>
      <c r="L57" s="82">
        <v>15.33</v>
      </c>
      <c r="M57" s="82">
        <v>19.329999999999998</v>
      </c>
      <c r="N57" s="82">
        <v>31.67</v>
      </c>
      <c r="O57" s="78"/>
      <c r="P57" s="78"/>
      <c r="Q57" s="78"/>
    </row>
    <row r="58" spans="2:17" ht="15">
      <c r="B58" s="58" t="s">
        <v>186</v>
      </c>
      <c r="C58" s="55">
        <v>211</v>
      </c>
      <c r="D58" s="59" t="s">
        <v>429</v>
      </c>
      <c r="E58" s="82">
        <v>71.17</v>
      </c>
      <c r="F58" s="82">
        <v>160.5</v>
      </c>
      <c r="G58" s="82">
        <v>145.5</v>
      </c>
      <c r="H58" s="82">
        <v>99.5</v>
      </c>
      <c r="I58" s="82">
        <v>9.5</v>
      </c>
      <c r="J58" s="82"/>
      <c r="K58" s="82"/>
      <c r="L58" s="82">
        <v>0</v>
      </c>
      <c r="M58" s="82"/>
      <c r="N58" s="82">
        <v>12</v>
      </c>
      <c r="O58" s="78"/>
      <c r="P58" s="78"/>
      <c r="Q58" s="78"/>
    </row>
    <row r="59" spans="2:17" ht="15">
      <c r="B59" s="58" t="s">
        <v>187</v>
      </c>
      <c r="C59" s="55">
        <v>212</v>
      </c>
      <c r="D59" s="59" t="s">
        <v>429</v>
      </c>
      <c r="E59" s="82">
        <v>91.33</v>
      </c>
      <c r="F59" s="82">
        <v>113</v>
      </c>
      <c r="G59" s="82">
        <v>111</v>
      </c>
      <c r="H59" s="82">
        <v>50</v>
      </c>
      <c r="I59" s="82"/>
      <c r="J59" s="82"/>
      <c r="K59" s="82"/>
      <c r="L59" s="82"/>
      <c r="M59" s="82"/>
      <c r="N59" s="82"/>
      <c r="O59" s="78"/>
      <c r="P59" s="78"/>
      <c r="Q59" s="78"/>
    </row>
    <row r="60" spans="2:17" ht="15">
      <c r="B60" s="58" t="s">
        <v>182</v>
      </c>
      <c r="C60" s="55">
        <v>205</v>
      </c>
      <c r="D60" s="59" t="s">
        <v>439</v>
      </c>
      <c r="E60" s="82">
        <v>90.27</v>
      </c>
      <c r="F60" s="82">
        <v>175.20</v>
      </c>
      <c r="G60" s="82">
        <v>170.60</v>
      </c>
      <c r="H60" s="82">
        <v>130.19999999999999</v>
      </c>
      <c r="I60" s="82">
        <v>34.200000000000003</v>
      </c>
      <c r="J60" s="82">
        <v>46</v>
      </c>
      <c r="K60" s="82">
        <v>48.80</v>
      </c>
      <c r="L60" s="82">
        <v>60</v>
      </c>
      <c r="M60" s="82">
        <v>71.599999999999994</v>
      </c>
      <c r="N60" s="82">
        <v>75.80</v>
      </c>
      <c r="O60" s="78"/>
      <c r="P60" s="78"/>
      <c r="Q60" s="78"/>
    </row>
    <row r="61" spans="2:17" ht="15.75">
      <c r="B61" s="46" t="s">
        <v>216</v>
      </c>
      <c r="C61" s="47"/>
      <c r="D61" s="52"/>
      <c r="E61" s="81">
        <v>55.05</v>
      </c>
      <c r="F61" s="81">
        <v>109.47</v>
      </c>
      <c r="G61" s="81">
        <v>114.53</v>
      </c>
      <c r="H61" s="81">
        <v>76.27</v>
      </c>
      <c r="I61" s="81">
        <v>25.79</v>
      </c>
      <c r="J61" s="81">
        <v>24.54</v>
      </c>
      <c r="K61" s="81">
        <v>25.57</v>
      </c>
      <c r="L61" s="81">
        <v>31.23</v>
      </c>
      <c r="M61" s="81">
        <v>33.08</v>
      </c>
      <c r="N61" s="81">
        <v>38.69</v>
      </c>
      <c r="O61" s="77"/>
      <c r="P61" s="77"/>
      <c r="Q61" s="77"/>
    </row>
    <row r="62" spans="2:17" ht="15">
      <c r="B62" s="58" t="s">
        <v>219</v>
      </c>
      <c r="C62" s="55">
        <v>242</v>
      </c>
      <c r="D62" s="59" t="s">
        <v>429</v>
      </c>
      <c r="E62" s="82">
        <v>65</v>
      </c>
      <c r="F62" s="82">
        <v>112</v>
      </c>
      <c r="G62" s="82">
        <v>138</v>
      </c>
      <c r="H62" s="82">
        <v>75</v>
      </c>
      <c r="I62" s="82">
        <v>0</v>
      </c>
      <c r="J62" s="82"/>
      <c r="K62" s="82">
        <v>0</v>
      </c>
      <c r="L62" s="82"/>
      <c r="M62" s="82"/>
      <c r="N62" s="82"/>
      <c r="O62" s="78"/>
      <c r="P62" s="78"/>
      <c r="Q62" s="78"/>
    </row>
    <row r="63" spans="2:17" ht="15">
      <c r="B63" s="58" t="s">
        <v>217</v>
      </c>
      <c r="C63" s="55">
        <v>4</v>
      </c>
      <c r="D63" s="59" t="s">
        <v>433</v>
      </c>
      <c r="E63" s="82">
        <v>55.81</v>
      </c>
      <c r="F63" s="82">
        <v>94.13</v>
      </c>
      <c r="G63" s="82">
        <v>92.63</v>
      </c>
      <c r="H63" s="82">
        <v>68.13</v>
      </c>
      <c r="I63" s="82">
        <v>42.13</v>
      </c>
      <c r="J63" s="82">
        <v>35.630000000000003</v>
      </c>
      <c r="K63" s="82">
        <v>35.25</v>
      </c>
      <c r="L63" s="82">
        <v>39.25</v>
      </c>
      <c r="M63" s="82">
        <v>44</v>
      </c>
      <c r="N63" s="82">
        <v>51.13</v>
      </c>
      <c r="O63" s="78"/>
      <c r="P63" s="78"/>
      <c r="Q63" s="78"/>
    </row>
    <row r="64" spans="2:17" ht="15">
      <c r="B64" s="58" t="s">
        <v>220</v>
      </c>
      <c r="C64" s="55">
        <v>244</v>
      </c>
      <c r="D64" s="59" t="s">
        <v>429</v>
      </c>
      <c r="E64" s="82">
        <v>67.67</v>
      </c>
      <c r="F64" s="82">
        <v>57</v>
      </c>
      <c r="G64" s="82">
        <v>95</v>
      </c>
      <c r="H64" s="82">
        <v>51</v>
      </c>
      <c r="I64" s="82"/>
      <c r="J64" s="82"/>
      <c r="K64" s="82"/>
      <c r="L64" s="82"/>
      <c r="M64" s="82"/>
      <c r="N64" s="82"/>
      <c r="O64" s="78"/>
      <c r="P64" s="78"/>
      <c r="Q64" s="78"/>
    </row>
    <row r="65" spans="2:17" ht="15">
      <c r="B65" s="58" t="s">
        <v>218</v>
      </c>
      <c r="C65" s="55">
        <v>245</v>
      </c>
      <c r="D65" s="59" t="s">
        <v>432</v>
      </c>
      <c r="E65" s="82">
        <v>47.89</v>
      </c>
      <c r="F65" s="82">
        <v>96</v>
      </c>
      <c r="G65" s="82">
        <v>115</v>
      </c>
      <c r="H65" s="82">
        <v>72</v>
      </c>
      <c r="I65" s="82">
        <v>23</v>
      </c>
      <c r="J65" s="82">
        <v>25</v>
      </c>
      <c r="K65" s="82">
        <v>29</v>
      </c>
      <c r="L65" s="82">
        <v>18</v>
      </c>
      <c r="M65" s="82">
        <v>19</v>
      </c>
      <c r="N65" s="82">
        <v>34</v>
      </c>
      <c r="O65" s="78"/>
      <c r="P65" s="78"/>
      <c r="Q65" s="78"/>
    </row>
    <row r="66" spans="2:17" ht="15">
      <c r="B66" s="58" t="s">
        <v>394</v>
      </c>
      <c r="C66" s="55">
        <v>496</v>
      </c>
      <c r="D66" s="59" t="s">
        <v>432</v>
      </c>
      <c r="E66" s="82">
        <v>52.89</v>
      </c>
      <c r="F66" s="82">
        <v>156</v>
      </c>
      <c r="G66" s="82">
        <v>157.25</v>
      </c>
      <c r="H66" s="82">
        <v>100.25</v>
      </c>
      <c r="I66" s="82">
        <v>0.25</v>
      </c>
      <c r="J66" s="82">
        <v>2.25</v>
      </c>
      <c r="K66" s="82">
        <v>11.75</v>
      </c>
      <c r="L66" s="82">
        <v>18.5</v>
      </c>
      <c r="M66" s="82">
        <v>14.75</v>
      </c>
      <c r="N66" s="82">
        <v>15</v>
      </c>
      <c r="O66" s="78"/>
      <c r="P66" s="78"/>
      <c r="Q66" s="78"/>
    </row>
    <row r="67" spans="2:17" ht="15.75">
      <c r="B67" s="46" t="s">
        <v>241</v>
      </c>
      <c r="C67" s="47"/>
      <c r="D67" s="52"/>
      <c r="E67" s="81">
        <v>104.70</v>
      </c>
      <c r="F67" s="81">
        <v>177.67</v>
      </c>
      <c r="G67" s="81">
        <v>180</v>
      </c>
      <c r="H67" s="81">
        <v>127</v>
      </c>
      <c r="I67" s="81">
        <v>46.33</v>
      </c>
      <c r="J67" s="81">
        <v>29.5</v>
      </c>
      <c r="K67" s="81">
        <v>49</v>
      </c>
      <c r="L67" s="81">
        <v>76.5</v>
      </c>
      <c r="M67" s="81">
        <v>89</v>
      </c>
      <c r="N67" s="81">
        <v>109</v>
      </c>
      <c r="O67" s="77"/>
      <c r="P67" s="77"/>
      <c r="Q67" s="77"/>
    </row>
    <row r="68" spans="2:17" ht="15">
      <c r="B68" s="58" t="s">
        <v>242</v>
      </c>
      <c r="C68" s="55">
        <v>62</v>
      </c>
      <c r="D68" s="59" t="s">
        <v>430</v>
      </c>
      <c r="E68" s="82">
        <v>128.94</v>
      </c>
      <c r="F68" s="82">
        <v>253</v>
      </c>
      <c r="G68" s="82">
        <v>252</v>
      </c>
      <c r="H68" s="82">
        <v>183</v>
      </c>
      <c r="I68" s="82">
        <v>66</v>
      </c>
      <c r="J68" s="82">
        <v>29.5</v>
      </c>
      <c r="K68" s="82">
        <v>49</v>
      </c>
      <c r="L68" s="82">
        <v>76.5</v>
      </c>
      <c r="M68" s="82">
        <v>89</v>
      </c>
      <c r="N68" s="82">
        <v>162.5</v>
      </c>
      <c r="O68" s="78"/>
      <c r="P68" s="78"/>
      <c r="Q68" s="78"/>
    </row>
    <row r="69" spans="2:17" ht="15">
      <c r="B69" s="58" t="s">
        <v>330</v>
      </c>
      <c r="C69" s="55">
        <v>63</v>
      </c>
      <c r="D69" s="59" t="s">
        <v>429</v>
      </c>
      <c r="E69" s="82">
        <v>17.399999999999999</v>
      </c>
      <c r="F69" s="82">
        <v>27</v>
      </c>
      <c r="G69" s="82">
        <v>36</v>
      </c>
      <c r="H69" s="82">
        <v>15</v>
      </c>
      <c r="I69" s="82">
        <v>7</v>
      </c>
      <c r="J69" s="82"/>
      <c r="K69" s="82"/>
      <c r="L69" s="82"/>
      <c r="M69" s="82"/>
      <c r="N69" s="82">
        <v>2</v>
      </c>
      <c r="O69" s="78"/>
      <c r="P69" s="78"/>
      <c r="Q69" s="78"/>
    </row>
    <row r="70" spans="2:17" ht="15.75">
      <c r="B70" s="46" t="s">
        <v>248</v>
      </c>
      <c r="C70" s="47"/>
      <c r="D70" s="52"/>
      <c r="E70" s="81">
        <v>109.89</v>
      </c>
      <c r="F70" s="81">
        <v>223</v>
      </c>
      <c r="G70" s="81">
        <v>219</v>
      </c>
      <c r="H70" s="81">
        <v>134</v>
      </c>
      <c r="I70" s="81">
        <v>79</v>
      </c>
      <c r="J70" s="81">
        <v>57</v>
      </c>
      <c r="K70" s="81">
        <v>67</v>
      </c>
      <c r="L70" s="81">
        <v>75</v>
      </c>
      <c r="M70" s="81">
        <v>58</v>
      </c>
      <c r="N70" s="81">
        <v>77</v>
      </c>
      <c r="O70" s="77"/>
      <c r="P70" s="77"/>
      <c r="Q70" s="77"/>
    </row>
    <row r="71" spans="2:17" ht="15">
      <c r="B71" s="58" t="s">
        <v>445</v>
      </c>
      <c r="C71" s="55">
        <v>127</v>
      </c>
      <c r="D71" s="59" t="s">
        <v>429</v>
      </c>
      <c r="E71" s="82">
        <v>109.89</v>
      </c>
      <c r="F71" s="82">
        <v>223</v>
      </c>
      <c r="G71" s="82">
        <v>219</v>
      </c>
      <c r="H71" s="82">
        <v>134</v>
      </c>
      <c r="I71" s="82">
        <v>79</v>
      </c>
      <c r="J71" s="82">
        <v>57</v>
      </c>
      <c r="K71" s="82">
        <v>67</v>
      </c>
      <c r="L71" s="82">
        <v>75</v>
      </c>
      <c r="M71" s="82">
        <v>58</v>
      </c>
      <c r="N71" s="82">
        <v>77</v>
      </c>
      <c r="O71" s="78"/>
      <c r="P71" s="78"/>
      <c r="Q71" s="78"/>
    </row>
    <row r="72" spans="2:17" ht="15.75">
      <c r="B72" s="46" t="s">
        <v>251</v>
      </c>
      <c r="C72" s="47"/>
      <c r="D72" s="52"/>
      <c r="E72" s="81">
        <v>72.260000000000005</v>
      </c>
      <c r="F72" s="81">
        <v>130.33000000000001</v>
      </c>
      <c r="G72" s="81">
        <v>115.33</v>
      </c>
      <c r="H72" s="81">
        <v>90.67</v>
      </c>
      <c r="I72" s="81">
        <v>42</v>
      </c>
      <c r="J72" s="81">
        <v>35</v>
      </c>
      <c r="K72" s="81">
        <v>65.5</v>
      </c>
      <c r="L72" s="81">
        <v>50.5</v>
      </c>
      <c r="M72" s="81">
        <v>36.5</v>
      </c>
      <c r="N72" s="81">
        <v>58.5</v>
      </c>
      <c r="O72" s="77"/>
      <c r="P72" s="77"/>
      <c r="Q72" s="77"/>
    </row>
    <row r="73" spans="2:17" ht="15">
      <c r="B73" s="58" t="s">
        <v>252</v>
      </c>
      <c r="C73" s="55">
        <v>135</v>
      </c>
      <c r="D73" s="59" t="s">
        <v>432</v>
      </c>
      <c r="E73" s="82">
        <v>78.33</v>
      </c>
      <c r="F73" s="82">
        <v>136</v>
      </c>
      <c r="G73" s="82">
        <v>179</v>
      </c>
      <c r="H73" s="82">
        <v>124</v>
      </c>
      <c r="I73" s="82">
        <v>42</v>
      </c>
      <c r="J73" s="82">
        <v>38</v>
      </c>
      <c r="K73" s="82">
        <v>47</v>
      </c>
      <c r="L73" s="82">
        <v>43</v>
      </c>
      <c r="M73" s="82">
        <v>46</v>
      </c>
      <c r="N73" s="82">
        <v>50</v>
      </c>
      <c r="O73" s="78"/>
      <c r="P73" s="78"/>
      <c r="Q73" s="78"/>
    </row>
    <row r="74" spans="2:17" ht="15">
      <c r="B74" s="58" t="s">
        <v>251</v>
      </c>
      <c r="C74" s="55">
        <v>136</v>
      </c>
      <c r="D74" s="59" t="s">
        <v>432</v>
      </c>
      <c r="E74" s="82">
        <v>68.36</v>
      </c>
      <c r="F74" s="82">
        <v>127.5</v>
      </c>
      <c r="G74" s="82">
        <v>83.5</v>
      </c>
      <c r="H74" s="82">
        <v>74</v>
      </c>
      <c r="I74" s="82">
        <v>42</v>
      </c>
      <c r="J74" s="82">
        <v>33.5</v>
      </c>
      <c r="K74" s="82">
        <v>84</v>
      </c>
      <c r="L74" s="82">
        <v>58</v>
      </c>
      <c r="M74" s="82">
        <v>27</v>
      </c>
      <c r="N74" s="82">
        <v>67</v>
      </c>
      <c r="O74" s="78"/>
      <c r="P74" s="78"/>
      <c r="Q74" s="78"/>
    </row>
    <row r="75" spans="2:17" ht="15.75">
      <c r="B75" s="46" t="s">
        <v>255</v>
      </c>
      <c r="C75" s="47"/>
      <c r="D75" s="52"/>
      <c r="E75" s="81">
        <v>62.22</v>
      </c>
      <c r="F75" s="81">
        <v>109</v>
      </c>
      <c r="G75" s="81">
        <v>119</v>
      </c>
      <c r="H75" s="81">
        <v>114</v>
      </c>
      <c r="I75" s="81">
        <v>46</v>
      </c>
      <c r="J75" s="81">
        <v>34</v>
      </c>
      <c r="K75" s="81">
        <v>39</v>
      </c>
      <c r="L75" s="81">
        <v>39</v>
      </c>
      <c r="M75" s="81">
        <v>21</v>
      </c>
      <c r="N75" s="81">
        <v>39</v>
      </c>
      <c r="O75" s="77"/>
      <c r="P75" s="77"/>
      <c r="Q75" s="77"/>
    </row>
    <row r="76" spans="2:17" ht="15">
      <c r="B76" s="58" t="s">
        <v>256</v>
      </c>
      <c r="C76" s="55">
        <v>281</v>
      </c>
      <c r="D76" s="59" t="s">
        <v>429</v>
      </c>
      <c r="E76" s="82">
        <v>62.22</v>
      </c>
      <c r="F76" s="82">
        <v>109</v>
      </c>
      <c r="G76" s="82">
        <v>119</v>
      </c>
      <c r="H76" s="82">
        <v>114</v>
      </c>
      <c r="I76" s="82">
        <v>46</v>
      </c>
      <c r="J76" s="82">
        <v>34</v>
      </c>
      <c r="K76" s="82">
        <v>39</v>
      </c>
      <c r="L76" s="82">
        <v>39</v>
      </c>
      <c r="M76" s="82">
        <v>21</v>
      </c>
      <c r="N76" s="82">
        <v>39</v>
      </c>
      <c r="O76" s="78"/>
      <c r="P76" s="78"/>
      <c r="Q76" s="78"/>
    </row>
    <row r="77" spans="2:17" ht="15.75">
      <c r="B77" s="46" t="s">
        <v>259</v>
      </c>
      <c r="C77" s="47"/>
      <c r="D77" s="52"/>
      <c r="E77" s="81">
        <v>33.49</v>
      </c>
      <c r="F77" s="81">
        <v>62.5</v>
      </c>
      <c r="G77" s="81">
        <v>60</v>
      </c>
      <c r="H77" s="81">
        <v>50</v>
      </c>
      <c r="I77" s="81">
        <v>19.75</v>
      </c>
      <c r="J77" s="81">
        <v>17.25</v>
      </c>
      <c r="K77" s="81">
        <v>17.5</v>
      </c>
      <c r="L77" s="81">
        <v>25.67</v>
      </c>
      <c r="M77" s="81">
        <v>20.25</v>
      </c>
      <c r="N77" s="81">
        <v>26.5</v>
      </c>
      <c r="O77" s="77"/>
      <c r="P77" s="77"/>
      <c r="Q77" s="77"/>
    </row>
    <row r="78" spans="2:17" ht="15">
      <c r="B78" s="58" t="s">
        <v>260</v>
      </c>
      <c r="C78" s="55">
        <v>325</v>
      </c>
      <c r="D78" s="59" t="s">
        <v>432</v>
      </c>
      <c r="E78" s="82">
        <v>39.89</v>
      </c>
      <c r="F78" s="82">
        <v>68</v>
      </c>
      <c r="G78" s="82">
        <v>64.5</v>
      </c>
      <c r="H78" s="82">
        <v>49.5</v>
      </c>
      <c r="I78" s="82">
        <v>31.5</v>
      </c>
      <c r="J78" s="82">
        <v>25</v>
      </c>
      <c r="K78" s="82">
        <v>26</v>
      </c>
      <c r="L78" s="82">
        <v>28</v>
      </c>
      <c r="M78" s="82">
        <v>29.5</v>
      </c>
      <c r="N78" s="82">
        <v>37</v>
      </c>
      <c r="O78" s="78"/>
      <c r="P78" s="78"/>
      <c r="Q78" s="78"/>
    </row>
    <row r="79" spans="2:17" ht="15">
      <c r="B79" s="58" t="s">
        <v>261</v>
      </c>
      <c r="C79" s="55">
        <v>326</v>
      </c>
      <c r="D79" s="59" t="s">
        <v>429</v>
      </c>
      <c r="E79" s="82">
        <v>15.75</v>
      </c>
      <c r="F79" s="82">
        <v>61</v>
      </c>
      <c r="G79" s="82">
        <v>32</v>
      </c>
      <c r="H79" s="82">
        <v>31</v>
      </c>
      <c r="I79" s="82">
        <v>0</v>
      </c>
      <c r="J79" s="82">
        <v>0</v>
      </c>
      <c r="K79" s="82">
        <v>2</v>
      </c>
      <c r="L79" s="82"/>
      <c r="M79" s="82">
        <v>0</v>
      </c>
      <c r="N79" s="82">
        <v>0</v>
      </c>
      <c r="O79" s="78"/>
      <c r="P79" s="78"/>
      <c r="Q79" s="78"/>
    </row>
    <row r="80" spans="2:17" ht="15">
      <c r="B80" s="58" t="s">
        <v>262</v>
      </c>
      <c r="C80" s="55">
        <v>334</v>
      </c>
      <c r="D80" s="59" t="s">
        <v>429</v>
      </c>
      <c r="E80" s="82">
        <v>36.44</v>
      </c>
      <c r="F80" s="82">
        <v>53</v>
      </c>
      <c r="G80" s="82">
        <v>79</v>
      </c>
      <c r="H80" s="82">
        <v>70</v>
      </c>
      <c r="I80" s="82">
        <v>16</v>
      </c>
      <c r="J80" s="82">
        <v>19</v>
      </c>
      <c r="K80" s="82">
        <v>16</v>
      </c>
      <c r="L80" s="82">
        <v>21</v>
      </c>
      <c r="M80" s="82">
        <v>22</v>
      </c>
      <c r="N80" s="82">
        <v>32</v>
      </c>
      <c r="O80" s="78"/>
      <c r="P80" s="78"/>
      <c r="Q80" s="78"/>
    </row>
    <row r="81" spans="2:17" ht="15.75">
      <c r="B81" s="46" t="s">
        <v>273</v>
      </c>
      <c r="C81" s="47"/>
      <c r="D81" s="52"/>
      <c r="E81" s="81">
        <v>66.14</v>
      </c>
      <c r="F81" s="81">
        <v>104.79</v>
      </c>
      <c r="G81" s="81">
        <v>103.93</v>
      </c>
      <c r="H81" s="81">
        <v>73.790000000000006</v>
      </c>
      <c r="I81" s="81">
        <v>42.67</v>
      </c>
      <c r="J81" s="81">
        <v>31</v>
      </c>
      <c r="K81" s="81">
        <v>44</v>
      </c>
      <c r="L81" s="81">
        <v>53.56</v>
      </c>
      <c r="M81" s="81">
        <v>52.11</v>
      </c>
      <c r="N81" s="81">
        <v>54.44</v>
      </c>
      <c r="O81" s="77"/>
      <c r="P81" s="77"/>
      <c r="Q81" s="77"/>
    </row>
    <row r="82" spans="2:17" ht="15">
      <c r="B82" s="58" t="s">
        <v>274</v>
      </c>
      <c r="C82" s="55">
        <v>261</v>
      </c>
      <c r="D82" s="59" t="s">
        <v>430</v>
      </c>
      <c r="E82" s="82">
        <v>107.53</v>
      </c>
      <c r="F82" s="82">
        <v>126.60</v>
      </c>
      <c r="G82" s="82">
        <v>122</v>
      </c>
      <c r="H82" s="82">
        <v>92.40</v>
      </c>
      <c r="I82" s="82">
        <v>61.60</v>
      </c>
      <c r="J82" s="82">
        <v>93.5</v>
      </c>
      <c r="K82" s="82">
        <v>111.5</v>
      </c>
      <c r="L82" s="82">
        <v>140</v>
      </c>
      <c r="M82" s="82">
        <v>133</v>
      </c>
      <c r="N82" s="82">
        <v>128.5</v>
      </c>
      <c r="O82" s="78"/>
      <c r="P82" s="78"/>
      <c r="Q82" s="78"/>
    </row>
    <row r="83" spans="2:17" ht="15">
      <c r="B83" s="58" t="s">
        <v>446</v>
      </c>
      <c r="C83" s="55">
        <v>702</v>
      </c>
      <c r="D83" s="59" t="s">
        <v>436</v>
      </c>
      <c r="E83" s="82">
        <v>31.44</v>
      </c>
      <c r="F83" s="82">
        <v>100</v>
      </c>
      <c r="G83" s="82">
        <v>98.33</v>
      </c>
      <c r="H83" s="82">
        <v>55.33</v>
      </c>
      <c r="I83" s="82">
        <v>1</v>
      </c>
      <c r="J83" s="82">
        <v>1</v>
      </c>
      <c r="K83" s="82">
        <v>4</v>
      </c>
      <c r="L83" s="82">
        <v>5.67</v>
      </c>
      <c r="M83" s="82">
        <v>8.33</v>
      </c>
      <c r="N83" s="82">
        <v>9.33</v>
      </c>
      <c r="O83" s="78"/>
      <c r="P83" s="78"/>
      <c r="Q83" s="78"/>
    </row>
    <row r="84" spans="2:17" ht="15">
      <c r="B84" s="58" t="s">
        <v>276</v>
      </c>
      <c r="C84" s="55">
        <v>265</v>
      </c>
      <c r="D84" s="59" t="s">
        <v>432</v>
      </c>
      <c r="E84" s="82">
        <v>80.91</v>
      </c>
      <c r="F84" s="82">
        <v>115</v>
      </c>
      <c r="G84" s="82">
        <v>121.67</v>
      </c>
      <c r="H84" s="82">
        <v>97.33</v>
      </c>
      <c r="I84" s="82">
        <v>80.5</v>
      </c>
      <c r="J84" s="82">
        <v>36.33</v>
      </c>
      <c r="K84" s="82">
        <v>69</v>
      </c>
      <c r="L84" s="82">
        <v>55</v>
      </c>
      <c r="M84" s="82">
        <v>74</v>
      </c>
      <c r="N84" s="82">
        <v>69</v>
      </c>
      <c r="O84" s="78"/>
      <c r="P84" s="78"/>
      <c r="Q84" s="78"/>
    </row>
    <row r="85" spans="2:17" ht="15">
      <c r="B85" s="58" t="s">
        <v>447</v>
      </c>
      <c r="C85" s="55">
        <v>262</v>
      </c>
      <c r="D85" s="59" t="s">
        <v>429</v>
      </c>
      <c r="E85" s="82">
        <v>13.11</v>
      </c>
      <c r="F85" s="82">
        <v>46</v>
      </c>
      <c r="G85" s="82">
        <v>39</v>
      </c>
      <c r="H85" s="82">
        <v>15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18</v>
      </c>
      <c r="O85" s="78"/>
      <c r="P85" s="78"/>
      <c r="Q85" s="78"/>
    </row>
    <row r="86" spans="2:17" ht="15">
      <c r="B86" s="58" t="s">
        <v>277</v>
      </c>
      <c r="C86" s="55">
        <v>263</v>
      </c>
      <c r="D86" s="59" t="s">
        <v>458</v>
      </c>
      <c r="E86" s="82">
        <v>10.67</v>
      </c>
      <c r="F86" s="82">
        <v>18</v>
      </c>
      <c r="G86" s="82">
        <v>10</v>
      </c>
      <c r="H86" s="82">
        <v>4</v>
      </c>
      <c r="I86" s="82"/>
      <c r="J86" s="82"/>
      <c r="K86" s="82"/>
      <c r="L86" s="82"/>
      <c r="M86" s="82"/>
      <c r="N86" s="82"/>
      <c r="O86" s="78"/>
      <c r="P86" s="78"/>
      <c r="Q86" s="78"/>
    </row>
    <row r="87" spans="2:17" ht="15">
      <c r="B87" s="58" t="s">
        <v>275</v>
      </c>
      <c r="C87" s="55">
        <v>264</v>
      </c>
      <c r="D87" s="59" t="s">
        <v>432</v>
      </c>
      <c r="E87" s="82">
        <v>66</v>
      </c>
      <c r="F87" s="82">
        <v>125</v>
      </c>
      <c r="G87" s="82">
        <v>136</v>
      </c>
      <c r="H87" s="82">
        <v>94</v>
      </c>
      <c r="I87" s="82">
        <v>40</v>
      </c>
      <c r="J87" s="82">
        <v>11</v>
      </c>
      <c r="K87" s="82">
        <v>23</v>
      </c>
      <c r="L87" s="82"/>
      <c r="M87" s="82">
        <v>30</v>
      </c>
      <c r="N87" s="82">
        <v>49</v>
      </c>
      <c r="O87" s="78"/>
      <c r="P87" s="78"/>
      <c r="Q87" s="78"/>
    </row>
    <row r="88" spans="2:17" ht="15.75">
      <c r="B88" s="46" t="s">
        <v>293</v>
      </c>
      <c r="C88" s="47"/>
      <c r="D88" s="52"/>
      <c r="E88" s="81">
        <v>61.29</v>
      </c>
      <c r="F88" s="81">
        <v>105.33</v>
      </c>
      <c r="G88" s="81">
        <v>101</v>
      </c>
      <c r="H88" s="81">
        <v>85.67</v>
      </c>
      <c r="I88" s="81">
        <v>32.5</v>
      </c>
      <c r="J88" s="81">
        <v>39.5</v>
      </c>
      <c r="K88" s="81">
        <v>40.5</v>
      </c>
      <c r="L88" s="81">
        <v>40.5</v>
      </c>
      <c r="M88" s="81">
        <v>22</v>
      </c>
      <c r="N88" s="81">
        <v>30.5</v>
      </c>
      <c r="O88" s="77"/>
      <c r="P88" s="77"/>
      <c r="Q88" s="77"/>
    </row>
    <row r="89" spans="2:17" ht="15">
      <c r="B89" s="58" t="s">
        <v>294</v>
      </c>
      <c r="C89" s="55">
        <v>421</v>
      </c>
      <c r="D89" s="59" t="s">
        <v>429</v>
      </c>
      <c r="E89" s="82">
        <v>25.33</v>
      </c>
      <c r="F89" s="82">
        <v>23</v>
      </c>
      <c r="G89" s="82">
        <v>30</v>
      </c>
      <c r="H89" s="82">
        <v>23</v>
      </c>
      <c r="I89" s="82"/>
      <c r="J89" s="82"/>
      <c r="K89" s="82"/>
      <c r="L89" s="82"/>
      <c r="M89" s="82"/>
      <c r="N89" s="82"/>
      <c r="O89" s="78"/>
      <c r="P89" s="78"/>
      <c r="Q89" s="78"/>
    </row>
    <row r="90" spans="2:17" ht="15">
      <c r="B90" s="58" t="s">
        <v>293</v>
      </c>
      <c r="C90" s="55">
        <v>140</v>
      </c>
      <c r="D90" s="59" t="s">
        <v>430</v>
      </c>
      <c r="E90" s="82">
        <v>67.28</v>
      </c>
      <c r="F90" s="82">
        <v>146.5</v>
      </c>
      <c r="G90" s="82">
        <v>136.5</v>
      </c>
      <c r="H90" s="82">
        <v>117</v>
      </c>
      <c r="I90" s="82">
        <v>32.5</v>
      </c>
      <c r="J90" s="82">
        <v>39.5</v>
      </c>
      <c r="K90" s="82">
        <v>40.5</v>
      </c>
      <c r="L90" s="82">
        <v>40.5</v>
      </c>
      <c r="M90" s="82">
        <v>22</v>
      </c>
      <c r="N90" s="82">
        <v>30.5</v>
      </c>
      <c r="O90" s="78"/>
      <c r="P90" s="78"/>
      <c r="Q90" s="78"/>
    </row>
    <row r="91" spans="2:17" ht="15.75">
      <c r="B91" s="46" t="s">
        <v>421</v>
      </c>
      <c r="C91" s="47"/>
      <c r="D91" s="52"/>
      <c r="E91" s="81">
        <v>51.01</v>
      </c>
      <c r="F91" s="81">
        <v>96.5</v>
      </c>
      <c r="G91" s="81">
        <v>100.64</v>
      </c>
      <c r="H91" s="81">
        <v>69</v>
      </c>
      <c r="I91" s="81">
        <v>26.29</v>
      </c>
      <c r="J91" s="81">
        <v>20.51</v>
      </c>
      <c r="K91" s="81">
        <v>25.55</v>
      </c>
      <c r="L91" s="81">
        <v>30.53</v>
      </c>
      <c r="M91" s="81">
        <v>33.56</v>
      </c>
      <c r="N91" s="81">
        <v>38.57</v>
      </c>
      <c r="O91" s="77"/>
      <c r="P91" s="77"/>
      <c r="Q91" s="77"/>
    </row>
    <row r="92" spans="2:17" ht="15">
      <c r="B92" s="58" t="s">
        <v>448</v>
      </c>
      <c r="C92" s="55">
        <v>506</v>
      </c>
      <c r="D92" s="59" t="s">
        <v>429</v>
      </c>
      <c r="E92" s="82">
        <v>78.83</v>
      </c>
      <c r="F92" s="82">
        <v>137.5</v>
      </c>
      <c r="G92" s="82">
        <v>138.5</v>
      </c>
      <c r="H92" s="82">
        <v>107</v>
      </c>
      <c r="I92" s="82">
        <v>45</v>
      </c>
      <c r="J92" s="82">
        <v>19</v>
      </c>
      <c r="K92" s="82"/>
      <c r="L92" s="82">
        <v>13</v>
      </c>
      <c r="M92" s="82">
        <v>13</v>
      </c>
      <c r="N92" s="82">
        <v>45</v>
      </c>
      <c r="O92" s="78"/>
      <c r="P92" s="78"/>
      <c r="Q92" s="78"/>
    </row>
    <row r="93" spans="2:17" ht="15">
      <c r="B93" s="58" t="s">
        <v>4</v>
      </c>
      <c r="C93" s="55">
        <v>2</v>
      </c>
      <c r="D93" s="59" t="s">
        <v>433</v>
      </c>
      <c r="E93" s="82">
        <v>36.450000000000003</v>
      </c>
      <c r="F93" s="82">
        <v>72.040000000000006</v>
      </c>
      <c r="G93" s="82">
        <v>75.58</v>
      </c>
      <c r="H93" s="82">
        <v>49.23</v>
      </c>
      <c r="I93" s="82">
        <v>16.920000000000002</v>
      </c>
      <c r="J93" s="82">
        <v>17.079999999999998</v>
      </c>
      <c r="K93" s="82">
        <v>18</v>
      </c>
      <c r="L93" s="82">
        <v>23.65</v>
      </c>
      <c r="M93" s="82">
        <v>26.92</v>
      </c>
      <c r="N93" s="82">
        <v>28.65</v>
      </c>
      <c r="O93" s="78"/>
      <c r="P93" s="78"/>
      <c r="Q93" s="78"/>
    </row>
    <row r="94" spans="2:17" ht="15">
      <c r="B94" s="58" t="s">
        <v>5</v>
      </c>
      <c r="C94" s="55">
        <v>7</v>
      </c>
      <c r="D94" s="59" t="s">
        <v>430</v>
      </c>
      <c r="E94" s="82">
        <v>98.67</v>
      </c>
      <c r="F94" s="82">
        <v>133.66999999999999</v>
      </c>
      <c r="G94" s="82">
        <v>139.5</v>
      </c>
      <c r="H94" s="82">
        <v>107.80</v>
      </c>
      <c r="I94" s="82">
        <v>92.5</v>
      </c>
      <c r="J94" s="82">
        <v>29</v>
      </c>
      <c r="K94" s="82">
        <v>30</v>
      </c>
      <c r="L94" s="82">
        <v>40</v>
      </c>
      <c r="M94" s="82">
        <v>57</v>
      </c>
      <c r="N94" s="82">
        <v>95</v>
      </c>
      <c r="O94" s="78"/>
      <c r="P94" s="78"/>
      <c r="Q94" s="78"/>
    </row>
    <row r="95" spans="2:17" ht="15">
      <c r="B95" s="58" t="s">
        <v>486</v>
      </c>
      <c r="C95" s="55">
        <v>810</v>
      </c>
      <c r="D95" s="59" t="s">
        <v>9</v>
      </c>
      <c r="E95" s="82">
        <v>76.20</v>
      </c>
      <c r="F95" s="82"/>
      <c r="G95" s="82"/>
      <c r="H95" s="82"/>
      <c r="I95" s="82"/>
      <c r="J95" s="82"/>
      <c r="K95" s="82"/>
      <c r="L95" s="82">
        <v>117</v>
      </c>
      <c r="M95" s="82">
        <v>47.75</v>
      </c>
      <c r="N95" s="82">
        <v>35</v>
      </c>
      <c r="O95" s="78"/>
      <c r="P95" s="78"/>
      <c r="Q95" s="78"/>
    </row>
    <row r="96" spans="2:17" ht="15">
      <c r="B96" s="58" t="s">
        <v>449</v>
      </c>
      <c r="C96" s="55">
        <v>505</v>
      </c>
      <c r="D96" s="59" t="s">
        <v>429</v>
      </c>
      <c r="E96" s="82">
        <v>57.11</v>
      </c>
      <c r="F96" s="82">
        <v>138.5</v>
      </c>
      <c r="G96" s="82">
        <v>155.5</v>
      </c>
      <c r="H96" s="82">
        <v>97</v>
      </c>
      <c r="I96" s="82">
        <v>50</v>
      </c>
      <c r="J96" s="82">
        <v>55.5</v>
      </c>
      <c r="K96" s="82">
        <v>0</v>
      </c>
      <c r="L96" s="82">
        <v>0</v>
      </c>
      <c r="M96" s="82">
        <v>0</v>
      </c>
      <c r="N96" s="82">
        <v>17.5</v>
      </c>
      <c r="O96" s="78"/>
      <c r="P96" s="78"/>
      <c r="Q96" s="78"/>
    </row>
    <row r="97" spans="2:17" ht="15">
      <c r="B97" s="58" t="s">
        <v>6</v>
      </c>
      <c r="C97" s="55">
        <v>17</v>
      </c>
      <c r="D97" s="59" t="s">
        <v>432</v>
      </c>
      <c r="E97" s="82">
        <v>88.65</v>
      </c>
      <c r="F97" s="82">
        <v>143.66999999999999</v>
      </c>
      <c r="G97" s="82">
        <v>155.66999999999999</v>
      </c>
      <c r="H97" s="82">
        <v>94.33</v>
      </c>
      <c r="I97" s="82">
        <v>30.67</v>
      </c>
      <c r="J97" s="82">
        <v>42.33</v>
      </c>
      <c r="K97" s="82">
        <v>39.33</v>
      </c>
      <c r="L97" s="82">
        <v>52.33</v>
      </c>
      <c r="M97" s="82">
        <v>190</v>
      </c>
      <c r="N97" s="82">
        <v>174</v>
      </c>
      <c r="O97" s="78"/>
      <c r="P97" s="78"/>
      <c r="Q97" s="78"/>
    </row>
    <row r="98" spans="2:17" ht="15">
      <c r="B98" s="58" t="s">
        <v>8</v>
      </c>
      <c r="C98" s="55">
        <v>8</v>
      </c>
      <c r="D98" s="59" t="s">
        <v>432</v>
      </c>
      <c r="E98" s="82">
        <v>78.599999999999994</v>
      </c>
      <c r="F98" s="82">
        <v>131.66999999999999</v>
      </c>
      <c r="G98" s="82">
        <v>123.33</v>
      </c>
      <c r="H98" s="82">
        <v>106.33</v>
      </c>
      <c r="I98" s="82">
        <v>30.67</v>
      </c>
      <c r="J98" s="82">
        <v>0</v>
      </c>
      <c r="K98" s="82"/>
      <c r="L98" s="82"/>
      <c r="M98" s="82"/>
      <c r="N98" s="82"/>
      <c r="O98" s="78"/>
      <c r="P98" s="78"/>
      <c r="Q98" s="78"/>
    </row>
    <row r="99" spans="2:17" ht="15.75">
      <c r="B99" s="46" t="s">
        <v>422</v>
      </c>
      <c r="C99" s="47"/>
      <c r="D99" s="52"/>
      <c r="E99" s="81">
        <v>80.040000000000006</v>
      </c>
      <c r="F99" s="81">
        <v>120.68</v>
      </c>
      <c r="G99" s="81">
        <v>120.06</v>
      </c>
      <c r="H99" s="81">
        <v>76.33</v>
      </c>
      <c r="I99" s="81">
        <v>41.59</v>
      </c>
      <c r="J99" s="81">
        <v>44.83</v>
      </c>
      <c r="K99" s="81">
        <v>46.45</v>
      </c>
      <c r="L99" s="81">
        <v>54.91</v>
      </c>
      <c r="M99" s="81">
        <v>60.91</v>
      </c>
      <c r="N99" s="81">
        <v>74.040000000000006</v>
      </c>
      <c r="O99" s="77"/>
      <c r="P99" s="77"/>
      <c r="Q99" s="77"/>
    </row>
    <row r="100" spans="2:17" ht="15">
      <c r="B100" s="58" t="s">
        <v>489</v>
      </c>
      <c r="C100" s="55">
        <v>38</v>
      </c>
      <c r="D100" s="59" t="s">
        <v>432</v>
      </c>
      <c r="E100" s="82">
        <v>183.75</v>
      </c>
      <c r="F100" s="82">
        <v>168</v>
      </c>
      <c r="G100" s="82">
        <v>193</v>
      </c>
      <c r="H100" s="82">
        <v>131</v>
      </c>
      <c r="I100" s="82">
        <v>68</v>
      </c>
      <c r="J100" s="82"/>
      <c r="K100" s="82"/>
      <c r="L100" s="82"/>
      <c r="M100" s="82"/>
      <c r="N100" s="82"/>
      <c r="O100" s="78"/>
      <c r="P100" s="78"/>
      <c r="Q100" s="78"/>
    </row>
    <row r="101" spans="2:17" ht="15">
      <c r="B101" s="58" t="s">
        <v>450</v>
      </c>
      <c r="C101" s="55">
        <v>408</v>
      </c>
      <c r="D101" s="59" t="s">
        <v>429</v>
      </c>
      <c r="E101" s="82">
        <v>55.11</v>
      </c>
      <c r="F101" s="82">
        <v>158.33000000000001</v>
      </c>
      <c r="G101" s="82">
        <v>146.33000000000001</v>
      </c>
      <c r="H101" s="82">
        <v>69</v>
      </c>
      <c r="I101" s="82">
        <v>18.670000000000002</v>
      </c>
      <c r="J101" s="82">
        <v>19.329999999999998</v>
      </c>
      <c r="K101" s="82">
        <v>17.670000000000002</v>
      </c>
      <c r="L101" s="82">
        <v>13.33</v>
      </c>
      <c r="M101" s="82">
        <v>20.329999999999998</v>
      </c>
      <c r="N101" s="82">
        <v>33</v>
      </c>
      <c r="O101" s="78"/>
      <c r="P101" s="78"/>
      <c r="Q101" s="78"/>
    </row>
    <row r="102" spans="2:17" ht="15">
      <c r="B102" s="58" t="s">
        <v>302</v>
      </c>
      <c r="C102" s="55">
        <v>10</v>
      </c>
      <c r="D102" s="59" t="s">
        <v>9</v>
      </c>
      <c r="E102" s="82">
        <v>96.5</v>
      </c>
      <c r="F102" s="82">
        <v>96.5</v>
      </c>
      <c r="G102" s="82"/>
      <c r="H102" s="82"/>
      <c r="I102" s="82"/>
      <c r="J102" s="82"/>
      <c r="K102" s="82"/>
      <c r="L102" s="82"/>
      <c r="M102" s="82"/>
      <c r="N102" s="82"/>
      <c r="O102" s="78"/>
      <c r="P102" s="78"/>
      <c r="Q102" s="78"/>
    </row>
    <row r="103" spans="2:17" ht="15">
      <c r="B103" s="58" t="s">
        <v>300</v>
      </c>
      <c r="C103" s="55">
        <v>1</v>
      </c>
      <c r="D103" s="59" t="s">
        <v>433</v>
      </c>
      <c r="E103" s="82">
        <v>83.66</v>
      </c>
      <c r="F103" s="82">
        <v>106.23</v>
      </c>
      <c r="G103" s="82">
        <v>103.94</v>
      </c>
      <c r="H103" s="82">
        <v>66.290000000000006</v>
      </c>
      <c r="I103" s="82">
        <v>43.06</v>
      </c>
      <c r="J103" s="82">
        <v>57.36</v>
      </c>
      <c r="K103" s="82">
        <v>64.20</v>
      </c>
      <c r="L103" s="82">
        <v>83.70</v>
      </c>
      <c r="M103" s="82">
        <v>94.30</v>
      </c>
      <c r="N103" s="82">
        <v>105.27</v>
      </c>
      <c r="O103" s="78"/>
      <c r="P103" s="78"/>
      <c r="Q103" s="78"/>
    </row>
    <row r="104" spans="2:17" ht="15">
      <c r="B104" s="58" t="s">
        <v>451</v>
      </c>
      <c r="C104" s="55">
        <v>527</v>
      </c>
      <c r="D104" s="59" t="s">
        <v>512</v>
      </c>
      <c r="E104" s="82">
        <v>52.83</v>
      </c>
      <c r="F104" s="82">
        <v>131.43</v>
      </c>
      <c r="G104" s="82">
        <v>125.86</v>
      </c>
      <c r="H104" s="82">
        <v>80.569999999999993</v>
      </c>
      <c r="I104" s="82">
        <v>23.57</v>
      </c>
      <c r="J104" s="82">
        <v>22.14</v>
      </c>
      <c r="K104" s="82">
        <v>20.71</v>
      </c>
      <c r="L104" s="82">
        <v>23</v>
      </c>
      <c r="M104" s="82">
        <v>20.86</v>
      </c>
      <c r="N104" s="82">
        <v>27.29</v>
      </c>
      <c r="O104" s="78"/>
      <c r="P104" s="78"/>
      <c r="Q104" s="78"/>
    </row>
    <row r="105" spans="2:17" ht="15">
      <c r="B105" s="58" t="s">
        <v>301</v>
      </c>
      <c r="C105" s="55">
        <v>6</v>
      </c>
      <c r="D105" s="59" t="s">
        <v>430</v>
      </c>
      <c r="E105" s="82">
        <v>138.66999999999999</v>
      </c>
      <c r="F105" s="82">
        <v>158</v>
      </c>
      <c r="G105" s="82">
        <v>170.25</v>
      </c>
      <c r="H105" s="82">
        <v>120.75</v>
      </c>
      <c r="I105" s="82">
        <v>151</v>
      </c>
      <c r="J105" s="82">
        <v>107</v>
      </c>
      <c r="K105" s="82">
        <v>115</v>
      </c>
      <c r="L105" s="82">
        <v>87</v>
      </c>
      <c r="M105" s="82">
        <v>102</v>
      </c>
      <c r="N105" s="82">
        <v>138</v>
      </c>
      <c r="O105" s="78"/>
      <c r="P105" s="78"/>
      <c r="Q105" s="78"/>
    </row>
    <row r="106" spans="2:17" ht="15">
      <c r="B106" s="58" t="s">
        <v>452</v>
      </c>
      <c r="C106" s="55">
        <v>504</v>
      </c>
      <c r="D106" s="59" t="s">
        <v>429</v>
      </c>
      <c r="E106" s="82">
        <v>105.08</v>
      </c>
      <c r="F106" s="82">
        <v>176.5</v>
      </c>
      <c r="G106" s="82">
        <v>173.5</v>
      </c>
      <c r="H106" s="82">
        <v>112</v>
      </c>
      <c r="I106" s="82">
        <v>77</v>
      </c>
      <c r="J106" s="82">
        <v>53</v>
      </c>
      <c r="K106" s="82">
        <v>31</v>
      </c>
      <c r="L106" s="82">
        <v>57</v>
      </c>
      <c r="M106" s="82">
        <v>55</v>
      </c>
      <c r="N106" s="82">
        <v>64</v>
      </c>
      <c r="O106" s="78"/>
      <c r="P106" s="78"/>
      <c r="Q106" s="78"/>
    </row>
    <row r="107" spans="2:17" ht="15.75">
      <c r="B107" s="46" t="s">
        <v>423</v>
      </c>
      <c r="C107" s="47"/>
      <c r="D107" s="52"/>
      <c r="E107" s="81">
        <v>92.96</v>
      </c>
      <c r="F107" s="81">
        <v>152.03</v>
      </c>
      <c r="G107" s="81">
        <v>140.47</v>
      </c>
      <c r="H107" s="81">
        <v>101.13</v>
      </c>
      <c r="I107" s="81">
        <v>59.70</v>
      </c>
      <c r="J107" s="81">
        <v>53.67</v>
      </c>
      <c r="K107" s="81">
        <v>55.22</v>
      </c>
      <c r="L107" s="81">
        <v>60.56</v>
      </c>
      <c r="M107" s="81">
        <v>67.33</v>
      </c>
      <c r="N107" s="81">
        <v>66.33</v>
      </c>
      <c r="O107" s="77"/>
      <c r="P107" s="77"/>
      <c r="Q107" s="77"/>
    </row>
    <row r="108" spans="2:17" ht="15">
      <c r="B108" s="58" t="s">
        <v>403</v>
      </c>
      <c r="C108" s="55">
        <v>528</v>
      </c>
      <c r="D108" s="59" t="s">
        <v>512</v>
      </c>
      <c r="E108" s="82">
        <v>42.88</v>
      </c>
      <c r="F108" s="82">
        <v>100.13</v>
      </c>
      <c r="G108" s="82">
        <v>97.5</v>
      </c>
      <c r="H108" s="82">
        <v>68.75</v>
      </c>
      <c r="I108" s="82">
        <v>19.5</v>
      </c>
      <c r="J108" s="82">
        <v>14.5</v>
      </c>
      <c r="K108" s="82">
        <v>16.5</v>
      </c>
      <c r="L108" s="82">
        <v>20.13</v>
      </c>
      <c r="M108" s="82">
        <v>24.5</v>
      </c>
      <c r="N108" s="82">
        <v>24.38</v>
      </c>
      <c r="O108" s="78"/>
      <c r="P108" s="78"/>
      <c r="Q108" s="78"/>
    </row>
    <row r="109" spans="2:17" ht="15">
      <c r="B109" s="58" t="s">
        <v>308</v>
      </c>
      <c r="C109" s="55">
        <v>5</v>
      </c>
      <c r="D109" s="59" t="s">
        <v>514</v>
      </c>
      <c r="E109" s="82">
        <v>125.15</v>
      </c>
      <c r="F109" s="82">
        <v>147.82</v>
      </c>
      <c r="G109" s="82">
        <v>124.82</v>
      </c>
      <c r="H109" s="82">
        <v>115.11</v>
      </c>
      <c r="I109" s="82">
        <v>116.33</v>
      </c>
      <c r="J109" s="82">
        <v>106</v>
      </c>
      <c r="K109" s="82">
        <v>137.33000000000001</v>
      </c>
      <c r="L109" s="82">
        <v>135</v>
      </c>
      <c r="M109" s="82">
        <v>152.66999999999999</v>
      </c>
      <c r="N109" s="82">
        <v>88.5</v>
      </c>
      <c r="O109" s="78"/>
      <c r="P109" s="78"/>
      <c r="Q109" s="78"/>
    </row>
    <row r="110" spans="2:17" ht="15">
      <c r="B110" s="58" t="s">
        <v>504</v>
      </c>
      <c r="C110" s="55">
        <v>28</v>
      </c>
      <c r="D110" s="59" t="s">
        <v>513</v>
      </c>
      <c r="E110" s="82">
        <v>64.069999999999993</v>
      </c>
      <c r="F110" s="82">
        <v>142</v>
      </c>
      <c r="G110" s="82">
        <v>127</v>
      </c>
      <c r="H110" s="82">
        <v>86.67</v>
      </c>
      <c r="I110" s="82">
        <v>40.67</v>
      </c>
      <c r="J110" s="82">
        <v>33.67</v>
      </c>
      <c r="K110" s="82">
        <v>33.33</v>
      </c>
      <c r="L110" s="82">
        <v>32.33</v>
      </c>
      <c r="M110" s="82">
        <v>37.67</v>
      </c>
      <c r="N110" s="82">
        <v>43.33</v>
      </c>
      <c r="O110" s="78"/>
      <c r="P110" s="78"/>
      <c r="Q110" s="78"/>
    </row>
    <row r="111" spans="2:17" ht="15" customHeight="1">
      <c r="B111" s="58" t="s">
        <v>505</v>
      </c>
      <c r="C111" s="55">
        <v>497</v>
      </c>
      <c r="D111" s="59" t="s">
        <v>513</v>
      </c>
      <c r="E111" s="82">
        <v>166.07</v>
      </c>
      <c r="F111" s="82">
        <v>199.67</v>
      </c>
      <c r="G111" s="82">
        <v>196.67</v>
      </c>
      <c r="H111" s="82">
        <v>106.5</v>
      </c>
      <c r="I111" s="82">
        <v>176.5</v>
      </c>
      <c r="J111" s="82">
        <v>146.5</v>
      </c>
      <c r="K111" s="82">
        <v>125</v>
      </c>
      <c r="L111" s="82">
        <v>155</v>
      </c>
      <c r="M111" s="82">
        <v>178.5</v>
      </c>
      <c r="N111" s="82">
        <v>201</v>
      </c>
      <c r="O111" s="78"/>
      <c r="P111" s="78"/>
      <c r="Q111" s="78"/>
    </row>
    <row r="112" spans="2:17" ht="15">
      <c r="B112" s="58" t="s">
        <v>506</v>
      </c>
      <c r="C112" s="55">
        <v>410</v>
      </c>
      <c r="D112" s="59" t="s">
        <v>458</v>
      </c>
      <c r="E112" s="82">
        <v>119.22</v>
      </c>
      <c r="F112" s="82">
        <v>248.5</v>
      </c>
      <c r="G112" s="82">
        <v>269.5</v>
      </c>
      <c r="H112" s="82">
        <v>187.5</v>
      </c>
      <c r="I112" s="82">
        <v>78.5</v>
      </c>
      <c r="J112" s="82">
        <v>69</v>
      </c>
      <c r="K112" s="82">
        <v>50</v>
      </c>
      <c r="L112" s="82">
        <v>58.5</v>
      </c>
      <c r="M112" s="82">
        <v>44</v>
      </c>
      <c r="N112" s="82">
        <v>67.5</v>
      </c>
      <c r="O112" s="78"/>
      <c r="P112" s="78"/>
      <c r="Q112" s="78"/>
    </row>
    <row r="113" spans="2:17" ht="15">
      <c r="B113" s="58" t="s">
        <v>507</v>
      </c>
      <c r="C113" s="55">
        <v>412</v>
      </c>
      <c r="D113" s="59" t="s">
        <v>458</v>
      </c>
      <c r="E113" s="82">
        <v>98.75</v>
      </c>
      <c r="F113" s="82">
        <v>158.5</v>
      </c>
      <c r="G113" s="82">
        <v>121</v>
      </c>
      <c r="H113" s="82">
        <v>87</v>
      </c>
      <c r="I113" s="82">
        <v>28.5</v>
      </c>
      <c r="J113" s="82"/>
      <c r="K113" s="82"/>
      <c r="L113" s="82"/>
      <c r="M113" s="82"/>
      <c r="N113" s="82"/>
      <c r="O113" s="78"/>
      <c r="P113" s="78"/>
      <c r="Q113" s="78"/>
    </row>
    <row r="114" spans="2:17" ht="15.75">
      <c r="B114" s="46" t="s">
        <v>322</v>
      </c>
      <c r="C114" s="47"/>
      <c r="D114" s="52"/>
      <c r="E114" s="81">
        <v>75.36</v>
      </c>
      <c r="F114" s="81">
        <v>142.33000000000001</v>
      </c>
      <c r="G114" s="81">
        <v>132</v>
      </c>
      <c r="H114" s="81">
        <v>114.67</v>
      </c>
      <c r="I114" s="81">
        <v>56</v>
      </c>
      <c r="J114" s="81">
        <v>46.67</v>
      </c>
      <c r="K114" s="81">
        <v>47</v>
      </c>
      <c r="L114" s="81">
        <v>40.67</v>
      </c>
      <c r="M114" s="81">
        <v>41.33</v>
      </c>
      <c r="N114" s="81">
        <v>39</v>
      </c>
      <c r="O114" s="77"/>
      <c r="P114" s="77"/>
      <c r="Q114" s="77"/>
    </row>
    <row r="115" spans="2:17" ht="15">
      <c r="B115" s="58" t="s">
        <v>323</v>
      </c>
      <c r="C115" s="55">
        <v>149</v>
      </c>
      <c r="D115" s="59" t="s">
        <v>430</v>
      </c>
      <c r="E115" s="82">
        <v>75.36</v>
      </c>
      <c r="F115" s="82">
        <v>142.33000000000001</v>
      </c>
      <c r="G115" s="82">
        <v>132</v>
      </c>
      <c r="H115" s="82">
        <v>114.67</v>
      </c>
      <c r="I115" s="82">
        <v>56</v>
      </c>
      <c r="J115" s="82">
        <v>46.67</v>
      </c>
      <c r="K115" s="82">
        <v>47</v>
      </c>
      <c r="L115" s="82">
        <v>40.67</v>
      </c>
      <c r="M115" s="82">
        <v>41.33</v>
      </c>
      <c r="N115" s="82">
        <v>39</v>
      </c>
      <c r="O115" s="78"/>
      <c r="P115" s="78"/>
      <c r="Q115" s="78"/>
    </row>
    <row r="116" spans="2:17" ht="15.75">
      <c r="B116" s="46" t="s">
        <v>328</v>
      </c>
      <c r="C116" s="47"/>
      <c r="D116" s="52"/>
      <c r="E116" s="81">
        <v>95.5</v>
      </c>
      <c r="F116" s="81">
        <v>193</v>
      </c>
      <c r="G116" s="81">
        <v>178.5</v>
      </c>
      <c r="H116" s="81">
        <v>136</v>
      </c>
      <c r="I116" s="81">
        <v>40.5</v>
      </c>
      <c r="J116" s="81">
        <v>62</v>
      </c>
      <c r="K116" s="81">
        <v>51</v>
      </c>
      <c r="L116" s="81">
        <v>49</v>
      </c>
      <c r="M116" s="81">
        <v>77</v>
      </c>
      <c r="N116" s="81">
        <v>72.5</v>
      </c>
      <c r="O116" s="77"/>
      <c r="P116" s="77"/>
      <c r="Q116" s="77"/>
    </row>
    <row r="117" spans="2:17" ht="15">
      <c r="B117" s="58" t="s">
        <v>328</v>
      </c>
      <c r="C117" s="55">
        <v>284</v>
      </c>
      <c r="D117" s="59" t="s">
        <v>432</v>
      </c>
      <c r="E117" s="82">
        <v>95.5</v>
      </c>
      <c r="F117" s="82">
        <v>193</v>
      </c>
      <c r="G117" s="82">
        <v>178.5</v>
      </c>
      <c r="H117" s="82">
        <v>136</v>
      </c>
      <c r="I117" s="82">
        <v>40.5</v>
      </c>
      <c r="J117" s="82">
        <v>62</v>
      </c>
      <c r="K117" s="82">
        <v>51</v>
      </c>
      <c r="L117" s="82">
        <v>49</v>
      </c>
      <c r="M117" s="82">
        <v>77</v>
      </c>
      <c r="N117" s="82">
        <v>72.5</v>
      </c>
      <c r="O117" s="78"/>
      <c r="P117" s="78"/>
      <c r="Q117" s="78"/>
    </row>
    <row r="118" spans="2:17" ht="15.75">
      <c r="B118" s="46" t="s">
        <v>334</v>
      </c>
      <c r="C118" s="47"/>
      <c r="D118" s="52"/>
      <c r="E118" s="81">
        <v>83.33</v>
      </c>
      <c r="F118" s="81">
        <v>146</v>
      </c>
      <c r="G118" s="81">
        <v>133</v>
      </c>
      <c r="H118" s="81">
        <v>109</v>
      </c>
      <c r="I118" s="81">
        <v>50</v>
      </c>
      <c r="J118" s="81">
        <v>54</v>
      </c>
      <c r="K118" s="81">
        <v>60</v>
      </c>
      <c r="L118" s="81">
        <v>57</v>
      </c>
      <c r="M118" s="81">
        <v>75</v>
      </c>
      <c r="N118" s="81">
        <v>66</v>
      </c>
      <c r="O118" s="77"/>
      <c r="P118" s="77"/>
      <c r="Q118" s="77"/>
    </row>
    <row r="119" spans="2:17" ht="15">
      <c r="B119" s="58" t="s">
        <v>453</v>
      </c>
      <c r="C119" s="55">
        <v>292</v>
      </c>
      <c r="D119" s="59" t="s">
        <v>429</v>
      </c>
      <c r="E119" s="82">
        <v>83.33</v>
      </c>
      <c r="F119" s="82">
        <v>146</v>
      </c>
      <c r="G119" s="82">
        <v>133</v>
      </c>
      <c r="H119" s="82">
        <v>109</v>
      </c>
      <c r="I119" s="82">
        <v>50</v>
      </c>
      <c r="J119" s="82">
        <v>54</v>
      </c>
      <c r="K119" s="82">
        <v>60</v>
      </c>
      <c r="L119" s="82">
        <v>57</v>
      </c>
      <c r="M119" s="82">
        <v>75</v>
      </c>
      <c r="N119" s="82">
        <v>66</v>
      </c>
      <c r="O119" s="78"/>
      <c r="P119" s="78"/>
      <c r="Q119" s="78"/>
    </row>
    <row r="120" spans="2:17" ht="15.75">
      <c r="B120" s="46" t="s">
        <v>338</v>
      </c>
      <c r="C120" s="47"/>
      <c r="D120" s="52"/>
      <c r="E120" s="81">
        <v>76.040000000000006</v>
      </c>
      <c r="F120" s="81">
        <v>154</v>
      </c>
      <c r="G120" s="81">
        <v>170.33</v>
      </c>
      <c r="H120" s="81">
        <v>108.33</v>
      </c>
      <c r="I120" s="81">
        <v>37</v>
      </c>
      <c r="J120" s="81">
        <v>25</v>
      </c>
      <c r="K120" s="81">
        <v>38</v>
      </c>
      <c r="L120" s="81">
        <v>44.33</v>
      </c>
      <c r="M120" s="81">
        <v>47.33</v>
      </c>
      <c r="N120" s="81">
        <v>60</v>
      </c>
      <c r="O120" s="77"/>
      <c r="P120" s="77"/>
      <c r="Q120" s="77"/>
    </row>
    <row r="121" spans="2:17" ht="15">
      <c r="B121" s="58" t="s">
        <v>339</v>
      </c>
      <c r="C121" s="55">
        <v>349</v>
      </c>
      <c r="D121" s="59" t="s">
        <v>432</v>
      </c>
      <c r="E121" s="82">
        <v>76.040000000000006</v>
      </c>
      <c r="F121" s="82">
        <v>154</v>
      </c>
      <c r="G121" s="82">
        <v>170.33</v>
      </c>
      <c r="H121" s="82">
        <v>108.33</v>
      </c>
      <c r="I121" s="82">
        <v>37</v>
      </c>
      <c r="J121" s="82">
        <v>25</v>
      </c>
      <c r="K121" s="82">
        <v>38</v>
      </c>
      <c r="L121" s="82">
        <v>44.33</v>
      </c>
      <c r="M121" s="82">
        <v>47.33</v>
      </c>
      <c r="N121" s="82">
        <v>60</v>
      </c>
      <c r="O121" s="78"/>
      <c r="P121" s="78"/>
      <c r="Q121" s="78"/>
    </row>
  </sheetData>
  <sheetProtection/>
  <mergeCells count="2">
    <mergeCell ref="B3:K3"/>
    <mergeCell ref="B9:D9"/>
  </mergeCells>
  <pageMargins left="0.708661417322835" right="0.708661417322835" top="0.748031496062992" bottom="0.748031496062992" header="0.31496062992126" footer="0.31496062992126"/>
  <pageSetup orientation="landscape" paperSize="1" scale="85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Principal</vt:lpstr>
      <vt:lpstr>Hora_medico</vt:lpstr>
      <vt:lpstr>Cama</vt:lpstr>
      <vt:lpstr>Salas</vt:lpstr>
    </vt:vector>
  </TitlesOfParts>
  <Template/>
  <Manager/>
  <Company>ESSALUD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2017-07-14T19:48:40Z</cp:lastPrinted>
  <dcterms:created xsi:type="dcterms:W3CDTF">2012-04-17T20:08:41Z</dcterms:created>
  <dcterms:modified xsi:type="dcterms:W3CDTF">2020-10-14T14:26:30Z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