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REA DE TRABAJO\PTA 2024\TRANSPARENCIA\SETIEMBRE\12\"/>
    </mc:Choice>
  </mc:AlternateContent>
  <xr:revisionPtr revIDLastSave="0" documentId="8_{14CEFECB-4274-4D6B-B810-7FB4E3520B53}" xr6:coauthVersionLast="47" xr6:coauthVersionMax="47" xr10:uidLastSave="{00000000-0000-0000-0000-000000000000}"/>
  <bookViews>
    <workbookView xWindow="-120" yWindow="-120" windowWidth="29040" windowHeight="15720" xr2:uid="{FF2B3E61-46E0-42B5-81BD-7AD541D63ED7}"/>
  </bookViews>
  <sheets>
    <sheet name="Anexo N° 01" sheetId="1" r:id="rId1"/>
    <sheet name="Hoja1" sheetId="7" r:id="rId2"/>
    <sheet name="Hoja2" sheetId="2" state="hidden" r:id="rId3"/>
  </sheets>
  <definedNames>
    <definedName name="_xlnm._FilterDatabase" localSheetId="0" hidden="1">'Anexo N° 01'!$A$8:$P$32</definedName>
    <definedName name="_xlnm._FilterDatabase" localSheetId="1" hidden="1">Hoja1!$B$1:$C$24</definedName>
    <definedName name="_xlnm._FilterDatabase" localSheetId="2" hidden="1">Hoja2!$B$56:$C$105</definedName>
    <definedName name="_xlnm.Print_Area" localSheetId="0">'Anexo N° 01'!$A$1:$O$37</definedName>
    <definedName name="COL_V">#REF!</definedName>
    <definedName name="_xlnm.Print_Titles" localSheetId="0">'Anexo N° 01'!$1:$8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G32" i="1"/>
  <c r="K32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M19" i="1" l="1"/>
  <c r="M18" i="1"/>
  <c r="M17" i="1"/>
  <c r="M16" i="1"/>
  <c r="M15" i="1"/>
  <c r="M14" i="1"/>
  <c r="M13" i="1"/>
  <c r="M12" i="1"/>
  <c r="M11" i="1"/>
  <c r="M10" i="1"/>
  <c r="M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 l="1"/>
</calcChain>
</file>

<file path=xl/sharedStrings.xml><?xml version="1.0" encoding="utf-8"?>
<sst xmlns="http://schemas.openxmlformats.org/spreadsheetml/2006/main" count="361" uniqueCount="143">
  <si>
    <t>RELACION DE  BIENES CALIFICADOS COMO RAEE</t>
  </si>
  <si>
    <t>ÍTEM N°</t>
  </si>
  <si>
    <t>DENOMINACIÓN DEL APARATO ELÉCTRICO Y ELECTRÓNICO</t>
  </si>
  <si>
    <t>MARCA</t>
  </si>
  <si>
    <t>CUENTA CONTABLE</t>
  </si>
  <si>
    <t>VALOR NETO S/.</t>
  </si>
  <si>
    <t>UBICACIÓN FÍSICA DEL RAEE</t>
  </si>
  <si>
    <t>CATEGORÍA (2)</t>
  </si>
  <si>
    <t>SUB CATEGORÍA (2)</t>
  </si>
  <si>
    <t>CANTIDAD</t>
  </si>
  <si>
    <t>PESO NETO TOTAL (KG)</t>
  </si>
  <si>
    <t>PESO NETO TOTAL (T)</t>
  </si>
  <si>
    <t>ESTADO DEL RAEE (3)</t>
  </si>
  <si>
    <t>CONDICIÓN DEL RAEE (4)</t>
  </si>
  <si>
    <t>Monitor Plano</t>
  </si>
  <si>
    <t>COMPLETO</t>
  </si>
  <si>
    <t>INOPERATIVO</t>
  </si>
  <si>
    <t>(1) Código Patrimonial de AEE (incluye accesorios, periféricos y consumibles), de corresponder</t>
  </si>
  <si>
    <t>(2) Conforme al Anexo II del Decreto Supremo N°009-2019-MINAM</t>
  </si>
  <si>
    <t>(3) Estado del RAEE: Completo-Incompleto</t>
  </si>
  <si>
    <t>(4) Condición: Operativo-Inoperativo</t>
  </si>
  <si>
    <t>Computadora Personal Portátil</t>
  </si>
  <si>
    <t>Telefono</t>
  </si>
  <si>
    <t>Código Pat.</t>
  </si>
  <si>
    <t>Denominación</t>
  </si>
  <si>
    <t>95228287-0265</t>
  </si>
  <si>
    <t>95228287-0360</t>
  </si>
  <si>
    <t>95228287-0387</t>
  </si>
  <si>
    <t>95228287-0620</t>
  </si>
  <si>
    <t>95228287-0727</t>
  </si>
  <si>
    <t>95228287-0767</t>
  </si>
  <si>
    <t>95228287-0887</t>
  </si>
  <si>
    <t>95228287-0894</t>
  </si>
  <si>
    <t>95228287-0977</t>
  </si>
  <si>
    <t>95228287-1030</t>
  </si>
  <si>
    <t>95228287-1090</t>
  </si>
  <si>
    <t>95228287-1590</t>
  </si>
  <si>
    <t>95228287-1663</t>
  </si>
  <si>
    <t>95229931-0060</t>
  </si>
  <si>
    <t>74080500-0604</t>
  </si>
  <si>
    <t>74080500-0605</t>
  </si>
  <si>
    <t>74080500-0615</t>
  </si>
  <si>
    <t>74080500-0624</t>
  </si>
  <si>
    <t>74080500-0842</t>
  </si>
  <si>
    <t>74080500-0679</t>
  </si>
  <si>
    <t>74080500-0728</t>
  </si>
  <si>
    <t>74080500-0820</t>
  </si>
  <si>
    <t>74080500-0871</t>
  </si>
  <si>
    <t>74080500-0947</t>
  </si>
  <si>
    <t>74080500-0984</t>
  </si>
  <si>
    <t>74080500-0985</t>
  </si>
  <si>
    <t>74080500-0992</t>
  </si>
  <si>
    <t>74080500-1017</t>
  </si>
  <si>
    <t>74080500-0749</t>
  </si>
  <si>
    <t>74080500-0254</t>
  </si>
  <si>
    <t>74080500-0468</t>
  </si>
  <si>
    <t>74080500-0506</t>
  </si>
  <si>
    <t>74080500-0551</t>
  </si>
  <si>
    <t>74080500-0240</t>
  </si>
  <si>
    <t>74080500-0295</t>
  </si>
  <si>
    <t>74080500-0513</t>
  </si>
  <si>
    <t>74080500-0531</t>
  </si>
  <si>
    <t>74080500-0294</t>
  </si>
  <si>
    <t>74080500-0475</t>
  </si>
  <si>
    <t>74080500-0546</t>
  </si>
  <si>
    <t>74080500-0571</t>
  </si>
  <si>
    <t>74089950-3432</t>
  </si>
  <si>
    <t>95228287-1068</t>
  </si>
  <si>
    <t>95228287-1458</t>
  </si>
  <si>
    <t>95228287-1591</t>
  </si>
  <si>
    <t>74089950-3768</t>
  </si>
  <si>
    <t>74088187-5103</t>
  </si>
  <si>
    <t>74088187-5076</t>
  </si>
  <si>
    <t>74089500-3854</t>
  </si>
  <si>
    <t>Videotelefono</t>
  </si>
  <si>
    <t>Unidad central de Proceso-CPU</t>
  </si>
  <si>
    <t>Teclado-Keyboard</t>
  </si>
  <si>
    <t>CÓDIGO PATRIMONIAL (1)</t>
  </si>
  <si>
    <t>1503.020301</t>
  </si>
  <si>
    <t>9105.0301</t>
  </si>
  <si>
    <t>HEWLETT PACKARD</t>
  </si>
  <si>
    <t>DELL</t>
  </si>
  <si>
    <t>Anexo N° 01</t>
  </si>
  <si>
    <r>
      <t xml:space="preserve">ENTIDAD: </t>
    </r>
    <r>
      <rPr>
        <sz val="8"/>
        <color rgb="FF000000"/>
        <rFont val="Arial"/>
        <family val="2"/>
      </rPr>
      <t>Registro Nacional de Identificacion y Estado Civil (RENIEC)</t>
    </r>
  </si>
  <si>
    <t>LENOVO</t>
  </si>
  <si>
    <t>Sede Nicolás de Pierola-Av. Nicolas de Piérola N°  545 -  Cercado de Lima, provincia y departamento de Lilma</t>
  </si>
  <si>
    <t>ADVANCE</t>
  </si>
  <si>
    <t>Sede Ancash - Jr. Ancash N° 336-340 y 344 -  Distrito, provincia y departamento de Lima</t>
  </si>
  <si>
    <t>TOTALES</t>
  </si>
  <si>
    <t>Unidad Central de Proceso-CPU</t>
  </si>
  <si>
    <t>Teclado-keyboard</t>
  </si>
  <si>
    <t>UIS</t>
  </si>
  <si>
    <t>SDSC</t>
  </si>
  <si>
    <t>74088187-5887</t>
  </si>
  <si>
    <t>74089500-7853</t>
  </si>
  <si>
    <t>74089500-8329</t>
  </si>
  <si>
    <t>74089500-5902</t>
  </si>
  <si>
    <t>74089500-9053</t>
  </si>
  <si>
    <t>74088187-4006</t>
  </si>
  <si>
    <t>74080500-1151</t>
  </si>
  <si>
    <t>74080500-1091</t>
  </si>
  <si>
    <t>74088187-6298</t>
  </si>
  <si>
    <t>74088187-2050</t>
  </si>
  <si>
    <t>74088187-1837</t>
  </si>
  <si>
    <t>74089950-5237</t>
  </si>
  <si>
    <t>74089950-7077</t>
  </si>
  <si>
    <t>74089950-5255</t>
  </si>
  <si>
    <t>74089500-1743</t>
  </si>
  <si>
    <t>74089500-7852</t>
  </si>
  <si>
    <t>74089500-A408</t>
  </si>
  <si>
    <t>74089500-5275</t>
  </si>
  <si>
    <t>74089950-3474</t>
  </si>
  <si>
    <t>74089950-9783</t>
  </si>
  <si>
    <t>74089950-9774</t>
  </si>
  <si>
    <t>74089950-9786</t>
  </si>
  <si>
    <t>74089950-9793</t>
  </si>
  <si>
    <t>SERIE</t>
  </si>
  <si>
    <t>3CQ4503LBV</t>
  </si>
  <si>
    <t>BDMEP0C5Y6DI9B</t>
  </si>
  <si>
    <t>DSR</t>
  </si>
  <si>
    <t>BDMHE0C5Y7Z2JX</t>
  </si>
  <si>
    <t>CNODJ41571616043O5QL</t>
  </si>
  <si>
    <t>CN-08NYJV-73826-65I-09EC-A02</t>
  </si>
  <si>
    <t>ETWAB09559SL0</t>
  </si>
  <si>
    <t>98H8Q92</t>
  </si>
  <si>
    <t>R90JTXYN</t>
  </si>
  <si>
    <t>3CQ5283F49</t>
  </si>
  <si>
    <t>3CQ0203DZL</t>
  </si>
  <si>
    <t>3CQ0203G8H</t>
  </si>
  <si>
    <t>GD120222410094</t>
  </si>
  <si>
    <t>MXL5391281</t>
  </si>
  <si>
    <t>GD120222410204</t>
  </si>
  <si>
    <t>IBM</t>
  </si>
  <si>
    <t>BDMEP0C5Y6DI7L</t>
  </si>
  <si>
    <t>CN-01GN56-M6D00-96A-06IT-A01</t>
  </si>
  <si>
    <t>BAUDUOJVBZ05X3</t>
  </si>
  <si>
    <t>MXL0350DP5</t>
  </si>
  <si>
    <t>6N90773</t>
  </si>
  <si>
    <t>UGTI</t>
  </si>
  <si>
    <t>6NC3773</t>
  </si>
  <si>
    <t>6N94773</t>
  </si>
  <si>
    <t>6N92773</t>
  </si>
  <si>
    <t xml:space="preserve">INFORME TECNICO N° 000220-2024/OAF/USGCP/RENIEC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</si>
</sst>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&quot;S/&quot;\ 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color rgb="FFC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color rgb="FF000000"/>
      <name val="Arial"/>
      <family val="2"/>
    </font>
    <font>
      <sz val="7"/>
      <color theme="1"/>
      <name val="Arial"/>
      <family val="2"/>
    </font>
    <font>
      <b/>
      <sz val="10"/>
      <color rgb="FF000000"/>
      <name val="Arial"/>
      <family val="2"/>
    </font>
    <font>
      <b/>
      <vertAlign val="subscript"/>
      <sz val="10"/>
      <color theme="1"/>
      <name val="Arial Narrow"/>
      <family val="2"/>
    </font>
    <font>
      <b/>
      <i/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vertAlign val="subscript"/>
      <sz val="10"/>
      <name val="Arial"/>
      <family val="2"/>
    </font>
    <font>
      <sz val="7"/>
      <color rgb="FF7030A0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4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7" fillId="0" borderId="0" xfId="0" applyFont="1"/>
    <xf numFmtId="0" fontId="16" fillId="0" borderId="0" xfId="0" applyFont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0" fillId="4" borderId="0" xfId="0" applyFont="1" applyFill="1"/>
    <xf numFmtId="0" fontId="4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/>
    </xf>
    <xf numFmtId="164" fontId="18" fillId="4" borderId="14" xfId="0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64" fontId="18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64" fontId="18" fillId="4" borderId="4" xfId="0" applyNumberFormat="1" applyFont="1" applyFill="1" applyBorder="1" applyAlignment="1">
      <alignment horizontal="center" vertical="center" wrapText="1"/>
    </xf>
    <xf numFmtId="165" fontId="19" fillId="0" borderId="7" xfId="0" applyNumberFormat="1" applyFont="1" applyBorder="1" applyAlignment="1">
      <alignment horizontal="center" vertical="center"/>
    </xf>
    <xf numFmtId="165" fontId="18" fillId="4" borderId="14" xfId="0" applyNumberFormat="1" applyFont="1" applyFill="1" applyBorder="1" applyAlignment="1">
      <alignment horizontal="center" vertical="center" wrapText="1"/>
    </xf>
    <xf numFmtId="165" fontId="18" fillId="4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165" fontId="18" fillId="4" borderId="4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1D70A-49A5-4F59-BD83-28A79EA2ADD8}">
  <sheetPr codeName="Hoja1">
    <pageSetUpPr fitToPage="1"/>
  </sheetPr>
  <dimension ref="A1:P37"/>
  <sheetViews>
    <sheetView tabSelected="1" topLeftCell="A3" zoomScale="85" zoomScaleNormal="85" zoomScaleSheetLayoutView="140" workbookViewId="0">
      <pane xSplit="4" ySplit="4" topLeftCell="E7" activePane="bottomRight" state="frozen"/>
      <selection activeCell="A3" sqref="A3"/>
      <selection pane="topRight" activeCell="E3" sqref="E3"/>
      <selection pane="bottomLeft" activeCell="A6" sqref="A6"/>
      <selection pane="bottomRight" activeCell="G8" sqref="G8"/>
    </sheetView>
  </sheetViews>
  <sheetFormatPr baseColWidth="10" defaultRowHeight="14.25" x14ac:dyDescent="0.2"/>
  <cols>
    <col min="1" max="1" width="5" style="1" customWidth="1"/>
    <col min="2" max="2" width="12.140625" style="1" customWidth="1"/>
    <col min="3" max="3" width="41.42578125" style="34" bestFit="1" customWidth="1"/>
    <col min="4" max="4" width="11.7109375" style="8" bestFit="1" customWidth="1"/>
    <col min="5" max="5" width="10.28515625" style="9" bestFit="1" customWidth="1"/>
    <col min="6" max="6" width="10.28515625" style="9" customWidth="1"/>
    <col min="7" max="7" width="11.28515625" style="30" customWidth="1"/>
    <col min="8" max="8" width="30.42578125" style="1" customWidth="1"/>
    <col min="9" max="9" width="7.85546875" style="1" customWidth="1"/>
    <col min="10" max="10" width="8.85546875" style="9" customWidth="1"/>
    <col min="11" max="11" width="7.85546875" style="9" customWidth="1"/>
    <col min="12" max="12" width="8.42578125" style="15" customWidth="1"/>
    <col min="13" max="13" width="8.85546875" style="1" customWidth="1"/>
    <col min="14" max="14" width="8.42578125" style="1" customWidth="1"/>
    <col min="15" max="15" width="10.7109375" style="1" customWidth="1"/>
    <col min="16" max="16" width="7" style="22" bestFit="1" customWidth="1"/>
    <col min="17" max="16384" width="11.42578125" style="1"/>
  </cols>
  <sheetData>
    <row r="1" spans="1:16" ht="16.5" customHeight="1" x14ac:dyDescent="0.2">
      <c r="A1" s="76" t="s">
        <v>82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16" x14ac:dyDescent="0.2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</row>
    <row r="3" spans="1:16" x14ac:dyDescent="0.2">
      <c r="A3" s="65"/>
      <c r="B3" s="65"/>
      <c r="C3" s="65"/>
      <c r="D3" s="65"/>
      <c r="E3" s="65"/>
      <c r="F3" s="65"/>
      <c r="G3" s="69"/>
      <c r="H3" s="65"/>
      <c r="I3" s="65"/>
      <c r="J3" s="65"/>
      <c r="K3" s="65"/>
      <c r="L3" s="65"/>
      <c r="M3" s="65"/>
      <c r="N3" s="65"/>
      <c r="O3" s="65"/>
    </row>
    <row r="4" spans="1:16" ht="15" x14ac:dyDescent="0.2">
      <c r="A4" s="88" t="s">
        <v>142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90"/>
    </row>
    <row r="5" spans="1:16" x14ac:dyDescent="0.2">
      <c r="A5" s="83" t="s">
        <v>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5"/>
    </row>
    <row r="6" spans="1:16" ht="19.5" customHeight="1" x14ac:dyDescent="0.2">
      <c r="A6" s="86" t="s">
        <v>83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7"/>
      <c r="M6" s="86"/>
      <c r="N6" s="86"/>
      <c r="O6" s="86"/>
    </row>
    <row r="7" spans="1:16" ht="12" customHeight="1" x14ac:dyDescent="0.2">
      <c r="A7" s="2"/>
      <c r="B7" s="3"/>
      <c r="C7" s="31"/>
      <c r="D7" s="4"/>
      <c r="E7" s="5"/>
      <c r="F7" s="5"/>
      <c r="G7" s="26"/>
      <c r="H7" s="3"/>
      <c r="I7" s="3"/>
      <c r="J7" s="5"/>
      <c r="K7" s="5"/>
      <c r="L7" s="13"/>
      <c r="M7" s="3"/>
      <c r="N7" s="3"/>
      <c r="O7" s="3"/>
    </row>
    <row r="8" spans="1:16" ht="45" customHeight="1" x14ac:dyDescent="0.2">
      <c r="A8" s="44" t="s">
        <v>1</v>
      </c>
      <c r="B8" s="44" t="s">
        <v>77</v>
      </c>
      <c r="C8" s="44" t="s">
        <v>2</v>
      </c>
      <c r="D8" s="44" t="s">
        <v>3</v>
      </c>
      <c r="E8" s="44" t="s">
        <v>116</v>
      </c>
      <c r="F8" s="44" t="s">
        <v>4</v>
      </c>
      <c r="G8" s="45" t="s">
        <v>5</v>
      </c>
      <c r="H8" s="44" t="s">
        <v>6</v>
      </c>
      <c r="I8" s="44" t="s">
        <v>7</v>
      </c>
      <c r="J8" s="44" t="s">
        <v>8</v>
      </c>
      <c r="K8" s="44" t="s">
        <v>9</v>
      </c>
      <c r="L8" s="46" t="s">
        <v>10</v>
      </c>
      <c r="M8" s="44" t="s">
        <v>11</v>
      </c>
      <c r="N8" s="44" t="s">
        <v>12</v>
      </c>
      <c r="O8" s="44" t="s">
        <v>13</v>
      </c>
    </row>
    <row r="9" spans="1:16" s="36" customFormat="1" ht="35.1" customHeight="1" x14ac:dyDescent="0.2">
      <c r="A9" s="47">
        <v>1</v>
      </c>
      <c r="B9" s="66" t="s">
        <v>93</v>
      </c>
      <c r="C9" s="66" t="s">
        <v>14</v>
      </c>
      <c r="D9" s="54" t="s">
        <v>80</v>
      </c>
      <c r="E9" s="55" t="s">
        <v>117</v>
      </c>
      <c r="F9" s="55">
        <v>1503.020301</v>
      </c>
      <c r="G9" s="72">
        <v>1</v>
      </c>
      <c r="H9" s="58" t="s">
        <v>87</v>
      </c>
      <c r="I9" s="55">
        <v>3</v>
      </c>
      <c r="J9" s="55">
        <v>3.1</v>
      </c>
      <c r="K9" s="55">
        <v>1</v>
      </c>
      <c r="L9" s="56">
        <v>4.09</v>
      </c>
      <c r="M9" s="54">
        <f>L9/1000</f>
        <v>4.0899999999999999E-3</v>
      </c>
      <c r="N9" s="57" t="s">
        <v>15</v>
      </c>
      <c r="O9" s="57" t="s">
        <v>16</v>
      </c>
      <c r="P9" s="52" t="s">
        <v>92</v>
      </c>
    </row>
    <row r="10" spans="1:16" s="36" customFormat="1" ht="35.1" customHeight="1" x14ac:dyDescent="0.2">
      <c r="A10" s="48">
        <f>A9+1</f>
        <v>2</v>
      </c>
      <c r="B10" s="6" t="s">
        <v>94</v>
      </c>
      <c r="C10" s="6" t="s">
        <v>90</v>
      </c>
      <c r="D10" s="58" t="s">
        <v>80</v>
      </c>
      <c r="E10" s="50" t="s">
        <v>118</v>
      </c>
      <c r="F10" s="50">
        <v>9105.0300999999999</v>
      </c>
      <c r="G10" s="73">
        <v>100.18</v>
      </c>
      <c r="H10" s="58" t="s">
        <v>87</v>
      </c>
      <c r="I10" s="50">
        <v>3</v>
      </c>
      <c r="J10" s="50">
        <v>3.1</v>
      </c>
      <c r="K10" s="50">
        <v>1</v>
      </c>
      <c r="L10" s="59">
        <v>0.88</v>
      </c>
      <c r="M10" s="58">
        <f>L10/1000</f>
        <v>8.8000000000000003E-4</v>
      </c>
      <c r="N10" s="60" t="s">
        <v>15</v>
      </c>
      <c r="O10" s="60" t="s">
        <v>16</v>
      </c>
      <c r="P10" s="52" t="s">
        <v>119</v>
      </c>
    </row>
    <row r="11" spans="1:16" s="36" customFormat="1" ht="35.1" customHeight="1" x14ac:dyDescent="0.2">
      <c r="A11" s="48">
        <f>A10+1</f>
        <v>3</v>
      </c>
      <c r="B11" s="6" t="s">
        <v>95</v>
      </c>
      <c r="C11" s="6" t="s">
        <v>90</v>
      </c>
      <c r="D11" s="58" t="s">
        <v>80</v>
      </c>
      <c r="E11" s="50" t="s">
        <v>120</v>
      </c>
      <c r="F11" s="50">
        <v>9105.0300999999999</v>
      </c>
      <c r="G11" s="73">
        <v>80.39</v>
      </c>
      <c r="H11" s="58" t="s">
        <v>87</v>
      </c>
      <c r="I11" s="50">
        <v>3</v>
      </c>
      <c r="J11" s="50">
        <v>3.1</v>
      </c>
      <c r="K11" s="48">
        <v>1</v>
      </c>
      <c r="L11" s="59">
        <v>0.88</v>
      </c>
      <c r="M11" s="58">
        <f t="shared" ref="M11:M15" si="0">L11/1000</f>
        <v>8.8000000000000003E-4</v>
      </c>
      <c r="N11" s="60" t="s">
        <v>15</v>
      </c>
      <c r="O11" s="60" t="s">
        <v>16</v>
      </c>
      <c r="P11" s="52" t="s">
        <v>92</v>
      </c>
    </row>
    <row r="12" spans="1:16" s="36" customFormat="1" ht="35.1" customHeight="1" x14ac:dyDescent="0.2">
      <c r="A12" s="48">
        <f t="shared" ref="A12:A22" si="1">A11+1</f>
        <v>4</v>
      </c>
      <c r="B12" s="7" t="s">
        <v>96</v>
      </c>
      <c r="C12" s="7" t="s">
        <v>90</v>
      </c>
      <c r="D12" s="58" t="s">
        <v>81</v>
      </c>
      <c r="E12" s="50" t="s">
        <v>121</v>
      </c>
      <c r="F12" s="68">
        <v>9105.0300999999999</v>
      </c>
      <c r="G12" s="73">
        <v>110</v>
      </c>
      <c r="H12" s="58" t="s">
        <v>87</v>
      </c>
      <c r="I12" s="50">
        <v>3</v>
      </c>
      <c r="J12" s="50">
        <v>3.1</v>
      </c>
      <c r="K12" s="50">
        <v>1</v>
      </c>
      <c r="L12" s="59">
        <v>1</v>
      </c>
      <c r="M12" s="58">
        <f t="shared" si="0"/>
        <v>1E-3</v>
      </c>
      <c r="N12" s="60" t="s">
        <v>15</v>
      </c>
      <c r="O12" s="60" t="s">
        <v>16</v>
      </c>
      <c r="P12" s="52" t="s">
        <v>92</v>
      </c>
    </row>
    <row r="13" spans="1:16" s="36" customFormat="1" ht="35.1" customHeight="1" x14ac:dyDescent="0.2">
      <c r="A13" s="48">
        <f t="shared" si="1"/>
        <v>5</v>
      </c>
      <c r="B13" s="66" t="s">
        <v>97</v>
      </c>
      <c r="C13" s="66" t="s">
        <v>90</v>
      </c>
      <c r="D13" s="58" t="s">
        <v>81</v>
      </c>
      <c r="E13" s="50" t="s">
        <v>122</v>
      </c>
      <c r="F13" s="50">
        <v>9105.0300999999999</v>
      </c>
      <c r="G13" s="73">
        <v>81</v>
      </c>
      <c r="H13" s="58" t="s">
        <v>85</v>
      </c>
      <c r="I13" s="50">
        <v>3</v>
      </c>
      <c r="J13" s="50">
        <v>3.1</v>
      </c>
      <c r="K13" s="50">
        <v>1</v>
      </c>
      <c r="L13" s="59">
        <v>1</v>
      </c>
      <c r="M13" s="58">
        <f t="shared" si="0"/>
        <v>1E-3</v>
      </c>
      <c r="N13" s="60" t="s">
        <v>15</v>
      </c>
      <c r="O13" s="60" t="s">
        <v>16</v>
      </c>
      <c r="P13" s="52" t="s">
        <v>91</v>
      </c>
    </row>
    <row r="14" spans="1:16" s="36" customFormat="1" ht="35.1" customHeight="1" x14ac:dyDescent="0.2">
      <c r="A14" s="48">
        <f t="shared" si="1"/>
        <v>6</v>
      </c>
      <c r="B14" s="7" t="s">
        <v>98</v>
      </c>
      <c r="C14" s="7" t="s">
        <v>14</v>
      </c>
      <c r="D14" s="58" t="s">
        <v>86</v>
      </c>
      <c r="E14" s="50" t="s">
        <v>123</v>
      </c>
      <c r="F14" s="50">
        <v>1503.020301</v>
      </c>
      <c r="G14" s="73">
        <v>1</v>
      </c>
      <c r="H14" s="58" t="s">
        <v>85</v>
      </c>
      <c r="I14" s="50">
        <v>3</v>
      </c>
      <c r="J14" s="50">
        <v>3.1</v>
      </c>
      <c r="K14" s="50">
        <v>1</v>
      </c>
      <c r="L14" s="56">
        <v>2.64</v>
      </c>
      <c r="M14" s="58">
        <f t="shared" si="0"/>
        <v>2.64E-3</v>
      </c>
      <c r="N14" s="60" t="s">
        <v>15</v>
      </c>
      <c r="O14" s="60" t="s">
        <v>16</v>
      </c>
      <c r="P14" s="52" t="s">
        <v>91</v>
      </c>
    </row>
    <row r="15" spans="1:16" s="36" customFormat="1" ht="35.1" customHeight="1" x14ac:dyDescent="0.2">
      <c r="A15" s="48">
        <f t="shared" si="1"/>
        <v>7</v>
      </c>
      <c r="B15" s="19" t="s">
        <v>99</v>
      </c>
      <c r="C15" s="19" t="s">
        <v>21</v>
      </c>
      <c r="D15" s="58" t="s">
        <v>81</v>
      </c>
      <c r="E15" s="50" t="s">
        <v>124</v>
      </c>
      <c r="F15" s="50">
        <v>9105.0300999999999</v>
      </c>
      <c r="G15" s="73">
        <v>303.2</v>
      </c>
      <c r="H15" s="58" t="s">
        <v>87</v>
      </c>
      <c r="I15" s="50">
        <v>3</v>
      </c>
      <c r="J15" s="50">
        <v>3.1</v>
      </c>
      <c r="K15" s="50">
        <v>1</v>
      </c>
      <c r="L15" s="59">
        <v>2.76</v>
      </c>
      <c r="M15" s="58">
        <f t="shared" si="0"/>
        <v>2.7599999999999999E-3</v>
      </c>
      <c r="N15" s="60" t="s">
        <v>15</v>
      </c>
      <c r="O15" s="60" t="s">
        <v>16</v>
      </c>
      <c r="P15" s="52" t="s">
        <v>92</v>
      </c>
    </row>
    <row r="16" spans="1:16" s="36" customFormat="1" ht="35.1" customHeight="1" x14ac:dyDescent="0.2">
      <c r="A16" s="48">
        <f t="shared" si="1"/>
        <v>8</v>
      </c>
      <c r="B16" s="19" t="s">
        <v>100</v>
      </c>
      <c r="C16" s="19" t="s">
        <v>21</v>
      </c>
      <c r="D16" s="58" t="s">
        <v>84</v>
      </c>
      <c r="E16" s="50" t="s">
        <v>125</v>
      </c>
      <c r="F16" s="50">
        <v>1503.020301</v>
      </c>
      <c r="G16" s="73">
        <v>1</v>
      </c>
      <c r="H16" s="58" t="s">
        <v>87</v>
      </c>
      <c r="I16" s="50">
        <v>3</v>
      </c>
      <c r="J16" s="50">
        <v>3.1</v>
      </c>
      <c r="K16" s="50">
        <v>1</v>
      </c>
      <c r="L16" s="59">
        <v>2.46</v>
      </c>
      <c r="M16" s="58">
        <f>L16/1000</f>
        <v>2.4599999999999999E-3</v>
      </c>
      <c r="N16" s="60" t="s">
        <v>15</v>
      </c>
      <c r="O16" s="60" t="s">
        <v>16</v>
      </c>
      <c r="P16" s="52" t="s">
        <v>92</v>
      </c>
    </row>
    <row r="17" spans="1:16" s="36" customFormat="1" ht="35.1" customHeight="1" x14ac:dyDescent="0.2">
      <c r="A17" s="48">
        <f t="shared" si="1"/>
        <v>9</v>
      </c>
      <c r="B17" s="6" t="s">
        <v>101</v>
      </c>
      <c r="C17" s="6" t="s">
        <v>14</v>
      </c>
      <c r="D17" s="58" t="s">
        <v>80</v>
      </c>
      <c r="E17" s="50" t="s">
        <v>126</v>
      </c>
      <c r="F17" s="50">
        <v>1503.020301</v>
      </c>
      <c r="G17" s="74">
        <v>1</v>
      </c>
      <c r="H17" s="58" t="s">
        <v>87</v>
      </c>
      <c r="I17" s="50">
        <v>3</v>
      </c>
      <c r="J17" s="50">
        <v>3.1</v>
      </c>
      <c r="K17" s="50">
        <v>1</v>
      </c>
      <c r="L17" s="56">
        <v>4.09</v>
      </c>
      <c r="M17" s="58">
        <f>L17/1000</f>
        <v>4.0899999999999999E-3</v>
      </c>
      <c r="N17" s="60" t="s">
        <v>15</v>
      </c>
      <c r="O17" s="60" t="s">
        <v>16</v>
      </c>
      <c r="P17" s="52" t="s">
        <v>92</v>
      </c>
    </row>
    <row r="18" spans="1:16" s="36" customFormat="1" ht="35.1" customHeight="1" x14ac:dyDescent="0.2">
      <c r="A18" s="48">
        <f t="shared" si="1"/>
        <v>10</v>
      </c>
      <c r="B18" s="6" t="s">
        <v>102</v>
      </c>
      <c r="C18" s="6" t="s">
        <v>14</v>
      </c>
      <c r="D18" s="58" t="s">
        <v>80</v>
      </c>
      <c r="E18" s="50" t="s">
        <v>127</v>
      </c>
      <c r="F18" s="50">
        <v>1503.020301</v>
      </c>
      <c r="G18" s="74">
        <v>1</v>
      </c>
      <c r="H18" s="58" t="s">
        <v>87</v>
      </c>
      <c r="I18" s="50">
        <v>3</v>
      </c>
      <c r="J18" s="50">
        <v>3.1</v>
      </c>
      <c r="K18" s="50">
        <v>1</v>
      </c>
      <c r="L18" s="56">
        <v>4.09</v>
      </c>
      <c r="M18" s="58">
        <f>L18/1000</f>
        <v>4.0899999999999999E-3</v>
      </c>
      <c r="N18" s="60" t="s">
        <v>15</v>
      </c>
      <c r="O18" s="60" t="s">
        <v>16</v>
      </c>
      <c r="P18" s="52" t="s">
        <v>92</v>
      </c>
    </row>
    <row r="19" spans="1:16" s="36" customFormat="1" ht="35.1" customHeight="1" x14ac:dyDescent="0.2">
      <c r="A19" s="48">
        <f t="shared" si="1"/>
        <v>11</v>
      </c>
      <c r="B19" s="6" t="s">
        <v>103</v>
      </c>
      <c r="C19" s="6" t="s">
        <v>14</v>
      </c>
      <c r="D19" s="58" t="s">
        <v>80</v>
      </c>
      <c r="E19" s="50" t="s">
        <v>128</v>
      </c>
      <c r="F19" s="50">
        <v>1503.020301</v>
      </c>
      <c r="G19" s="74">
        <v>1</v>
      </c>
      <c r="H19" s="58" t="s">
        <v>87</v>
      </c>
      <c r="I19" s="50">
        <v>3</v>
      </c>
      <c r="J19" s="50">
        <v>3.1</v>
      </c>
      <c r="K19" s="50">
        <v>1</v>
      </c>
      <c r="L19" s="56">
        <v>4.09</v>
      </c>
      <c r="M19" s="58">
        <f>L19/1000</f>
        <v>4.0899999999999999E-3</v>
      </c>
      <c r="N19" s="60" t="s">
        <v>15</v>
      </c>
      <c r="O19" s="60" t="s">
        <v>16</v>
      </c>
      <c r="P19" s="52" t="s">
        <v>92</v>
      </c>
    </row>
    <row r="20" spans="1:16" s="36" customFormat="1" ht="35.1" customHeight="1" x14ac:dyDescent="0.2">
      <c r="A20" s="48">
        <f t="shared" si="1"/>
        <v>12</v>
      </c>
      <c r="B20" s="6" t="s">
        <v>104</v>
      </c>
      <c r="C20" s="6" t="s">
        <v>89</v>
      </c>
      <c r="D20" s="58" t="s">
        <v>86</v>
      </c>
      <c r="E20" s="50" t="s">
        <v>129</v>
      </c>
      <c r="F20" s="50">
        <v>1503.020301</v>
      </c>
      <c r="G20" s="74">
        <v>1</v>
      </c>
      <c r="H20" s="58" t="s">
        <v>87</v>
      </c>
      <c r="I20" s="50">
        <v>3</v>
      </c>
      <c r="J20" s="50">
        <v>3.1</v>
      </c>
      <c r="K20" s="50">
        <v>1</v>
      </c>
      <c r="L20" s="59">
        <v>7.2</v>
      </c>
      <c r="M20" s="58">
        <f>L20/1000</f>
        <v>7.1999999999999998E-3</v>
      </c>
      <c r="N20" s="60" t="s">
        <v>15</v>
      </c>
      <c r="O20" s="60" t="s">
        <v>16</v>
      </c>
      <c r="P20" s="52" t="s">
        <v>92</v>
      </c>
    </row>
    <row r="21" spans="1:16" s="36" customFormat="1" ht="35.1" customHeight="1" x14ac:dyDescent="0.2">
      <c r="A21" s="48">
        <f t="shared" si="1"/>
        <v>13</v>
      </c>
      <c r="B21" s="6" t="s">
        <v>105</v>
      </c>
      <c r="C21" s="6" t="s">
        <v>89</v>
      </c>
      <c r="D21" s="58" t="s">
        <v>80</v>
      </c>
      <c r="E21" s="50" t="s">
        <v>130</v>
      </c>
      <c r="F21" s="50">
        <v>1503.020301</v>
      </c>
      <c r="G21" s="74">
        <v>1</v>
      </c>
      <c r="H21" s="58" t="s">
        <v>87</v>
      </c>
      <c r="I21" s="50">
        <v>3</v>
      </c>
      <c r="J21" s="50">
        <v>3.1</v>
      </c>
      <c r="K21" s="50">
        <v>1</v>
      </c>
      <c r="L21" s="59">
        <v>7.65</v>
      </c>
      <c r="M21" s="58">
        <f t="shared" ref="M21:M27" si="2">L21/1000</f>
        <v>7.6500000000000005E-3</v>
      </c>
      <c r="N21" s="60" t="s">
        <v>15</v>
      </c>
      <c r="O21" s="60" t="s">
        <v>16</v>
      </c>
      <c r="P21" s="52" t="s">
        <v>92</v>
      </c>
    </row>
    <row r="22" spans="1:16" s="36" customFormat="1" ht="35.1" customHeight="1" x14ac:dyDescent="0.2">
      <c r="A22" s="48">
        <f t="shared" si="1"/>
        <v>14</v>
      </c>
      <c r="B22" s="6" t="s">
        <v>106</v>
      </c>
      <c r="C22" s="6" t="s">
        <v>89</v>
      </c>
      <c r="D22" s="58" t="s">
        <v>86</v>
      </c>
      <c r="E22" s="50" t="s">
        <v>131</v>
      </c>
      <c r="F22" s="50">
        <v>1503.020301</v>
      </c>
      <c r="G22" s="73">
        <v>1</v>
      </c>
      <c r="H22" s="58" t="s">
        <v>87</v>
      </c>
      <c r="I22" s="50">
        <v>3</v>
      </c>
      <c r="J22" s="50">
        <v>3.1</v>
      </c>
      <c r="K22" s="50">
        <v>1</v>
      </c>
      <c r="L22" s="59">
        <v>7.2</v>
      </c>
      <c r="M22" s="58">
        <f t="shared" si="2"/>
        <v>7.1999999999999998E-3</v>
      </c>
      <c r="N22" s="60" t="s">
        <v>15</v>
      </c>
      <c r="O22" s="60" t="s">
        <v>16</v>
      </c>
      <c r="P22" s="52" t="s">
        <v>92</v>
      </c>
    </row>
    <row r="23" spans="1:16" s="36" customFormat="1" ht="35.1" customHeight="1" x14ac:dyDescent="0.2">
      <c r="A23" s="48">
        <f>A22+1</f>
        <v>15</v>
      </c>
      <c r="B23" s="6" t="s">
        <v>107</v>
      </c>
      <c r="C23" s="6" t="s">
        <v>90</v>
      </c>
      <c r="D23" s="58" t="s">
        <v>132</v>
      </c>
      <c r="E23" s="50">
        <v>540868</v>
      </c>
      <c r="F23" s="50" t="s">
        <v>79</v>
      </c>
      <c r="G23" s="74">
        <v>100</v>
      </c>
      <c r="H23" s="58" t="s">
        <v>87</v>
      </c>
      <c r="I23" s="50">
        <v>3</v>
      </c>
      <c r="J23" s="50">
        <v>3.1</v>
      </c>
      <c r="K23" s="50">
        <v>1</v>
      </c>
      <c r="L23" s="59">
        <v>0.79</v>
      </c>
      <c r="M23" s="58">
        <f t="shared" ref="M23" si="3">L23/1000</f>
        <v>7.9000000000000001E-4</v>
      </c>
      <c r="N23" s="60" t="s">
        <v>15</v>
      </c>
      <c r="O23" s="60" t="s">
        <v>16</v>
      </c>
      <c r="P23" s="52" t="s">
        <v>92</v>
      </c>
    </row>
    <row r="24" spans="1:16" s="51" customFormat="1" ht="35.1" customHeight="1" x14ac:dyDescent="0.2">
      <c r="A24" s="50">
        <f>A23+1</f>
        <v>16</v>
      </c>
      <c r="B24" s="6" t="s">
        <v>108</v>
      </c>
      <c r="C24" s="6" t="s">
        <v>90</v>
      </c>
      <c r="D24" s="58" t="s">
        <v>80</v>
      </c>
      <c r="E24" s="50" t="s">
        <v>133</v>
      </c>
      <c r="F24" s="50" t="s">
        <v>79</v>
      </c>
      <c r="G24" s="74">
        <v>100.18</v>
      </c>
      <c r="H24" s="58" t="s">
        <v>87</v>
      </c>
      <c r="I24" s="50">
        <v>3</v>
      </c>
      <c r="J24" s="50">
        <v>3.1</v>
      </c>
      <c r="K24" s="50">
        <v>1</v>
      </c>
      <c r="L24" s="59">
        <v>0.88</v>
      </c>
      <c r="M24" s="58">
        <f t="shared" si="2"/>
        <v>8.8000000000000003E-4</v>
      </c>
      <c r="N24" s="58" t="s">
        <v>15</v>
      </c>
      <c r="O24" s="58" t="s">
        <v>16</v>
      </c>
      <c r="P24" s="52" t="s">
        <v>92</v>
      </c>
    </row>
    <row r="25" spans="1:16" s="36" customFormat="1" ht="35.1" customHeight="1" x14ac:dyDescent="0.2">
      <c r="A25" s="48">
        <f t="shared" ref="A25:A31" si="4">A24+1</f>
        <v>17</v>
      </c>
      <c r="B25" s="6" t="s">
        <v>109</v>
      </c>
      <c r="C25" s="6" t="s">
        <v>90</v>
      </c>
      <c r="D25" s="58" t="s">
        <v>81</v>
      </c>
      <c r="E25" s="50" t="s">
        <v>134</v>
      </c>
      <c r="F25" s="50">
        <v>9105.0300999999999</v>
      </c>
      <c r="G25" s="74">
        <v>80</v>
      </c>
      <c r="H25" s="58" t="s">
        <v>87</v>
      </c>
      <c r="I25" s="50">
        <v>3</v>
      </c>
      <c r="J25" s="50">
        <v>3.1</v>
      </c>
      <c r="K25" s="48">
        <v>1</v>
      </c>
      <c r="L25" s="59">
        <v>1</v>
      </c>
      <c r="M25" s="58">
        <f t="shared" si="2"/>
        <v>1E-3</v>
      </c>
      <c r="N25" s="60" t="s">
        <v>15</v>
      </c>
      <c r="O25" s="60" t="s">
        <v>16</v>
      </c>
      <c r="P25" s="52" t="s">
        <v>92</v>
      </c>
    </row>
    <row r="26" spans="1:16" s="36" customFormat="1" ht="35.1" customHeight="1" x14ac:dyDescent="0.2">
      <c r="A26" s="48">
        <f t="shared" si="4"/>
        <v>18</v>
      </c>
      <c r="B26" s="7" t="s">
        <v>110</v>
      </c>
      <c r="C26" s="7" t="s">
        <v>90</v>
      </c>
      <c r="D26" s="58" t="s">
        <v>80</v>
      </c>
      <c r="E26" s="50" t="s">
        <v>135</v>
      </c>
      <c r="F26" s="50">
        <v>9105.0300999999999</v>
      </c>
      <c r="G26" s="74">
        <v>172.87</v>
      </c>
      <c r="H26" s="58" t="s">
        <v>87</v>
      </c>
      <c r="I26" s="50">
        <v>3</v>
      </c>
      <c r="J26" s="50">
        <v>3.1</v>
      </c>
      <c r="K26" s="48">
        <v>1</v>
      </c>
      <c r="L26" s="59">
        <v>0.88</v>
      </c>
      <c r="M26" s="58">
        <f t="shared" si="2"/>
        <v>8.8000000000000003E-4</v>
      </c>
      <c r="N26" s="60" t="s">
        <v>15</v>
      </c>
      <c r="O26" s="60" t="s">
        <v>16</v>
      </c>
      <c r="P26" s="52" t="s">
        <v>92</v>
      </c>
    </row>
    <row r="27" spans="1:16" s="36" customFormat="1" ht="35.1" customHeight="1" x14ac:dyDescent="0.2">
      <c r="A27" s="48">
        <f t="shared" si="4"/>
        <v>19</v>
      </c>
      <c r="B27" s="67" t="s">
        <v>111</v>
      </c>
      <c r="C27" s="67" t="s">
        <v>89</v>
      </c>
      <c r="D27" s="58" t="s">
        <v>80</v>
      </c>
      <c r="E27" s="50" t="s">
        <v>136</v>
      </c>
      <c r="F27" s="50" t="s">
        <v>78</v>
      </c>
      <c r="G27" s="74">
        <v>1</v>
      </c>
      <c r="H27" s="58" t="s">
        <v>85</v>
      </c>
      <c r="I27" s="50">
        <v>3</v>
      </c>
      <c r="J27" s="50">
        <v>3.1</v>
      </c>
      <c r="K27" s="50">
        <v>1</v>
      </c>
      <c r="L27" s="59">
        <v>7.65</v>
      </c>
      <c r="M27" s="58">
        <f t="shared" si="2"/>
        <v>7.6500000000000005E-3</v>
      </c>
      <c r="N27" s="60" t="s">
        <v>15</v>
      </c>
      <c r="O27" s="60" t="s">
        <v>16</v>
      </c>
      <c r="P27" s="52" t="s">
        <v>138</v>
      </c>
    </row>
    <row r="28" spans="1:16" s="36" customFormat="1" ht="35.1" customHeight="1" x14ac:dyDescent="0.2">
      <c r="A28" s="48">
        <f t="shared" si="4"/>
        <v>20</v>
      </c>
      <c r="B28" s="19" t="s">
        <v>112</v>
      </c>
      <c r="C28" s="19" t="s">
        <v>89</v>
      </c>
      <c r="D28" s="58" t="s">
        <v>81</v>
      </c>
      <c r="E28" s="50" t="s">
        <v>137</v>
      </c>
      <c r="F28" s="50" t="s">
        <v>78</v>
      </c>
      <c r="G28" s="73">
        <v>561.5</v>
      </c>
      <c r="H28" s="58" t="s">
        <v>85</v>
      </c>
      <c r="I28" s="50">
        <v>3</v>
      </c>
      <c r="J28" s="50">
        <v>3.1</v>
      </c>
      <c r="K28" s="48">
        <v>1</v>
      </c>
      <c r="L28" s="59">
        <v>8.25</v>
      </c>
      <c r="M28" s="58">
        <f>L28/1000</f>
        <v>8.2500000000000004E-3</v>
      </c>
      <c r="N28" s="60" t="s">
        <v>15</v>
      </c>
      <c r="O28" s="60" t="s">
        <v>16</v>
      </c>
      <c r="P28" s="52" t="s">
        <v>91</v>
      </c>
    </row>
    <row r="29" spans="1:16" s="36" customFormat="1" ht="35.1" customHeight="1" x14ac:dyDescent="0.2">
      <c r="A29" s="48">
        <f t="shared" si="4"/>
        <v>21</v>
      </c>
      <c r="B29" s="19" t="s">
        <v>113</v>
      </c>
      <c r="C29" s="19" t="s">
        <v>89</v>
      </c>
      <c r="D29" s="58" t="s">
        <v>81</v>
      </c>
      <c r="E29" s="50" t="s">
        <v>139</v>
      </c>
      <c r="F29" s="50" t="s">
        <v>78</v>
      </c>
      <c r="G29" s="73">
        <v>561.5</v>
      </c>
      <c r="H29" s="58" t="s">
        <v>85</v>
      </c>
      <c r="I29" s="50">
        <v>3</v>
      </c>
      <c r="J29" s="50">
        <v>3.1</v>
      </c>
      <c r="K29" s="48">
        <v>1</v>
      </c>
      <c r="L29" s="59">
        <v>8.25</v>
      </c>
      <c r="M29" s="58">
        <f>L29/1000</f>
        <v>8.2500000000000004E-3</v>
      </c>
      <c r="N29" s="60" t="s">
        <v>15</v>
      </c>
      <c r="O29" s="60" t="s">
        <v>16</v>
      </c>
      <c r="P29" s="52" t="s">
        <v>91</v>
      </c>
    </row>
    <row r="30" spans="1:16" s="36" customFormat="1" ht="35.1" customHeight="1" x14ac:dyDescent="0.2">
      <c r="A30" s="48">
        <f t="shared" si="4"/>
        <v>22</v>
      </c>
      <c r="B30" s="19" t="s">
        <v>114</v>
      </c>
      <c r="C30" s="19" t="s">
        <v>89</v>
      </c>
      <c r="D30" s="58" t="s">
        <v>81</v>
      </c>
      <c r="E30" s="50" t="s">
        <v>140</v>
      </c>
      <c r="F30" s="50" t="s">
        <v>78</v>
      </c>
      <c r="G30" s="73">
        <v>561.5</v>
      </c>
      <c r="H30" s="58" t="s">
        <v>85</v>
      </c>
      <c r="I30" s="50">
        <v>3</v>
      </c>
      <c r="J30" s="50">
        <v>3.1</v>
      </c>
      <c r="K30" s="48">
        <v>1</v>
      </c>
      <c r="L30" s="59">
        <v>8.25</v>
      </c>
      <c r="M30" s="58">
        <f>L30/1000</f>
        <v>8.2500000000000004E-3</v>
      </c>
      <c r="N30" s="60" t="s">
        <v>15</v>
      </c>
      <c r="O30" s="60" t="s">
        <v>16</v>
      </c>
      <c r="P30" s="52" t="s">
        <v>91</v>
      </c>
    </row>
    <row r="31" spans="1:16" s="36" customFormat="1" ht="35.1" customHeight="1" x14ac:dyDescent="0.2">
      <c r="A31" s="49">
        <f t="shared" si="4"/>
        <v>23</v>
      </c>
      <c r="B31" s="7" t="s">
        <v>115</v>
      </c>
      <c r="C31" s="7" t="s">
        <v>89</v>
      </c>
      <c r="D31" s="62" t="s">
        <v>81</v>
      </c>
      <c r="E31" s="63" t="s">
        <v>141</v>
      </c>
      <c r="F31" s="63">
        <v>1503.020301</v>
      </c>
      <c r="G31" s="75">
        <v>561.5</v>
      </c>
      <c r="H31" s="62" t="s">
        <v>85</v>
      </c>
      <c r="I31" s="63">
        <v>3</v>
      </c>
      <c r="J31" s="63">
        <v>3.1</v>
      </c>
      <c r="K31" s="49">
        <v>1</v>
      </c>
      <c r="L31" s="70">
        <v>8.25</v>
      </c>
      <c r="M31" s="62">
        <f>L31/1000</f>
        <v>8.2500000000000004E-3</v>
      </c>
      <c r="N31" s="61" t="s">
        <v>15</v>
      </c>
      <c r="O31" s="61" t="s">
        <v>16</v>
      </c>
      <c r="P31" s="52" t="s">
        <v>91</v>
      </c>
    </row>
    <row r="32" spans="1:16" s="37" customFormat="1" ht="26.25" customHeight="1" x14ac:dyDescent="0.25">
      <c r="A32" s="91" t="s">
        <v>88</v>
      </c>
      <c r="B32" s="92"/>
      <c r="C32" s="92"/>
      <c r="D32" s="92"/>
      <c r="E32" s="93"/>
      <c r="F32" s="64"/>
      <c r="G32" s="71">
        <f>SUM(G9:G31)</f>
        <v>3383.82</v>
      </c>
      <c r="H32" s="38"/>
      <c r="I32" s="38"/>
      <c r="J32" s="38"/>
      <c r="K32" s="42">
        <f>SUM(K9:K31)</f>
        <v>23</v>
      </c>
      <c r="L32" s="43">
        <f>SUM(L9:L31)</f>
        <v>94.23</v>
      </c>
      <c r="M32" s="42">
        <f>SUM(M9:M31)</f>
        <v>9.4230000000000008E-2</v>
      </c>
      <c r="N32" s="38"/>
      <c r="O32" s="38"/>
      <c r="P32" s="53"/>
    </row>
    <row r="33" spans="1:16" x14ac:dyDescent="0.2">
      <c r="A33" s="10"/>
      <c r="B33" s="2"/>
      <c r="C33" s="32"/>
      <c r="D33" s="11"/>
      <c r="E33" s="12"/>
      <c r="F33" s="12"/>
      <c r="G33" s="27"/>
      <c r="H33" s="2"/>
      <c r="I33" s="2"/>
      <c r="J33" s="12"/>
      <c r="K33" s="12"/>
      <c r="L33" s="14"/>
      <c r="M33" s="2"/>
      <c r="N33" s="2"/>
      <c r="O33" s="2"/>
    </row>
    <row r="34" spans="1:16" s="20" customFormat="1" ht="11.25" x14ac:dyDescent="0.2">
      <c r="A34" s="21"/>
      <c r="B34" s="18" t="s">
        <v>17</v>
      </c>
      <c r="C34" s="33"/>
      <c r="D34" s="18"/>
      <c r="E34" s="18"/>
      <c r="F34" s="18"/>
      <c r="G34" s="28"/>
      <c r="H34" s="21"/>
      <c r="I34" s="21"/>
      <c r="J34" s="22"/>
      <c r="K34" s="22"/>
      <c r="L34" s="23"/>
      <c r="M34" s="21"/>
      <c r="N34" s="21"/>
      <c r="O34" s="21"/>
      <c r="P34" s="22"/>
    </row>
    <row r="35" spans="1:16" s="20" customFormat="1" ht="11.25" x14ac:dyDescent="0.2">
      <c r="A35" s="21"/>
      <c r="B35" s="82" t="s">
        <v>18</v>
      </c>
      <c r="C35" s="82"/>
      <c r="D35" s="82"/>
      <c r="E35" s="82"/>
      <c r="F35" s="82"/>
      <c r="G35" s="82"/>
      <c r="H35" s="21"/>
      <c r="I35" s="21"/>
      <c r="J35" s="22"/>
      <c r="K35" s="22"/>
      <c r="L35" s="23"/>
      <c r="M35" s="21"/>
      <c r="N35" s="21"/>
      <c r="O35" s="21"/>
      <c r="P35" s="22"/>
    </row>
    <row r="36" spans="1:16" s="20" customFormat="1" ht="11.25" x14ac:dyDescent="0.2">
      <c r="A36" s="21"/>
      <c r="B36" s="82" t="s">
        <v>19</v>
      </c>
      <c r="C36" s="82"/>
      <c r="D36" s="24"/>
      <c r="E36" s="22"/>
      <c r="F36" s="22"/>
      <c r="G36" s="29"/>
      <c r="H36" s="21"/>
      <c r="I36" s="21"/>
      <c r="J36" s="22"/>
      <c r="K36" s="22"/>
      <c r="L36" s="23"/>
      <c r="M36" s="21"/>
      <c r="N36" s="21"/>
      <c r="O36" s="21"/>
      <c r="P36" s="22"/>
    </row>
    <row r="37" spans="1:16" s="20" customFormat="1" ht="11.25" x14ac:dyDescent="0.2">
      <c r="A37" s="21"/>
      <c r="B37" s="82" t="s">
        <v>20</v>
      </c>
      <c r="C37" s="82"/>
      <c r="D37" s="24"/>
      <c r="E37" s="22"/>
      <c r="F37" s="22"/>
      <c r="G37" s="29"/>
      <c r="H37" s="21"/>
      <c r="I37" s="21"/>
      <c r="J37" s="22"/>
      <c r="K37" s="22"/>
      <c r="L37" s="23"/>
      <c r="M37" s="21"/>
      <c r="N37" s="21"/>
      <c r="O37" s="21"/>
      <c r="P37" s="22"/>
    </row>
  </sheetData>
  <mergeCells count="8">
    <mergeCell ref="A1:O2"/>
    <mergeCell ref="B36:C36"/>
    <mergeCell ref="B37:C37"/>
    <mergeCell ref="A5:O5"/>
    <mergeCell ref="A6:O6"/>
    <mergeCell ref="B35:G35"/>
    <mergeCell ref="A4:O4"/>
    <mergeCell ref="A32:E32"/>
  </mergeCells>
  <phoneticPr fontId="7" type="noConversion"/>
  <pageMargins left="0.33" right="0" top="0.39" bottom="0.91" header="0.31496062992125984" footer="0.31496062992125984"/>
  <pageSetup paperSize="9" scale="78" fitToHeight="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9DC8-A598-4357-8A88-636C80E9B5C0}">
  <sheetPr codeName="Hoja2"/>
  <dimension ref="B1:C37"/>
  <sheetViews>
    <sheetView workbookViewId="0">
      <selection activeCell="B13" sqref="B13"/>
    </sheetView>
  </sheetViews>
  <sheetFormatPr baseColWidth="10" defaultRowHeight="15" x14ac:dyDescent="0.25"/>
  <cols>
    <col min="3" max="3" width="41.42578125" bestFit="1" customWidth="1"/>
  </cols>
  <sheetData>
    <row r="1" spans="2:3" ht="31.5" x14ac:dyDescent="0.25">
      <c r="B1" s="35" t="s">
        <v>77</v>
      </c>
      <c r="C1" s="35" t="s">
        <v>2</v>
      </c>
    </row>
    <row r="2" spans="2:3" x14ac:dyDescent="0.25">
      <c r="B2" s="66" t="s">
        <v>100</v>
      </c>
      <c r="C2" s="66" t="s">
        <v>21</v>
      </c>
    </row>
    <row r="3" spans="2:3" x14ac:dyDescent="0.25">
      <c r="B3" s="6" t="s">
        <v>99</v>
      </c>
      <c r="C3" s="6" t="s">
        <v>21</v>
      </c>
    </row>
    <row r="4" spans="2:3" x14ac:dyDescent="0.25">
      <c r="B4" s="6" t="s">
        <v>103</v>
      </c>
      <c r="C4" s="6" t="s">
        <v>14</v>
      </c>
    </row>
    <row r="5" spans="2:3" x14ac:dyDescent="0.25">
      <c r="B5" s="7" t="s">
        <v>102</v>
      </c>
      <c r="C5" s="7" t="s">
        <v>14</v>
      </c>
    </row>
    <row r="6" spans="2:3" x14ac:dyDescent="0.25">
      <c r="B6" s="66" t="s">
        <v>98</v>
      </c>
      <c r="C6" s="66" t="s">
        <v>14</v>
      </c>
    </row>
    <row r="7" spans="2:3" x14ac:dyDescent="0.25">
      <c r="B7" s="7" t="s">
        <v>93</v>
      </c>
      <c r="C7" s="7" t="s">
        <v>14</v>
      </c>
    </row>
    <row r="8" spans="2:3" x14ac:dyDescent="0.25">
      <c r="B8" s="19" t="s">
        <v>101</v>
      </c>
      <c r="C8" s="19" t="s">
        <v>14</v>
      </c>
    </row>
    <row r="9" spans="2:3" x14ac:dyDescent="0.25">
      <c r="B9" s="19" t="s">
        <v>107</v>
      </c>
      <c r="C9" s="19" t="s">
        <v>90</v>
      </c>
    </row>
    <row r="10" spans="2:3" x14ac:dyDescent="0.25">
      <c r="B10" s="6" t="s">
        <v>110</v>
      </c>
      <c r="C10" s="6" t="s">
        <v>90</v>
      </c>
    </row>
    <row r="11" spans="2:3" x14ac:dyDescent="0.25">
      <c r="B11" s="6" t="s">
        <v>96</v>
      </c>
      <c r="C11" s="6" t="s">
        <v>90</v>
      </c>
    </row>
    <row r="12" spans="2:3" x14ac:dyDescent="0.25">
      <c r="B12" s="6" t="s">
        <v>108</v>
      </c>
      <c r="C12" s="6" t="s">
        <v>90</v>
      </c>
    </row>
    <row r="13" spans="2:3" x14ac:dyDescent="0.25">
      <c r="B13" s="6" t="s">
        <v>94</v>
      </c>
      <c r="C13" s="6" t="s">
        <v>90</v>
      </c>
    </row>
    <row r="14" spans="2:3" x14ac:dyDescent="0.25">
      <c r="B14" s="6" t="s">
        <v>95</v>
      </c>
      <c r="C14" s="6" t="s">
        <v>90</v>
      </c>
    </row>
    <row r="15" spans="2:3" x14ac:dyDescent="0.25">
      <c r="B15" s="6" t="s">
        <v>97</v>
      </c>
      <c r="C15" s="6" t="s">
        <v>90</v>
      </c>
    </row>
    <row r="16" spans="2:3" x14ac:dyDescent="0.25">
      <c r="B16" s="6" t="s">
        <v>109</v>
      </c>
      <c r="C16" s="6" t="s">
        <v>90</v>
      </c>
    </row>
    <row r="17" spans="2:3" x14ac:dyDescent="0.25">
      <c r="B17" s="6" t="s">
        <v>111</v>
      </c>
      <c r="C17" s="6" t="s">
        <v>89</v>
      </c>
    </row>
    <row r="18" spans="2:3" x14ac:dyDescent="0.25">
      <c r="B18" s="6" t="s">
        <v>104</v>
      </c>
      <c r="C18" s="6" t="s">
        <v>89</v>
      </c>
    </row>
    <row r="19" spans="2:3" x14ac:dyDescent="0.25">
      <c r="B19" s="7" t="s">
        <v>106</v>
      </c>
      <c r="C19" s="7" t="s">
        <v>89</v>
      </c>
    </row>
    <row r="20" spans="2:3" x14ac:dyDescent="0.25">
      <c r="B20" s="67" t="s">
        <v>105</v>
      </c>
      <c r="C20" s="67" t="s">
        <v>89</v>
      </c>
    </row>
    <row r="21" spans="2:3" x14ac:dyDescent="0.25">
      <c r="B21" s="19" t="s">
        <v>113</v>
      </c>
      <c r="C21" s="19" t="s">
        <v>89</v>
      </c>
    </row>
    <row r="22" spans="2:3" x14ac:dyDescent="0.25">
      <c r="B22" s="19" t="s">
        <v>112</v>
      </c>
      <c r="C22" s="19" t="s">
        <v>89</v>
      </c>
    </row>
    <row r="23" spans="2:3" x14ac:dyDescent="0.25">
      <c r="B23" s="19" t="s">
        <v>114</v>
      </c>
      <c r="C23" s="19" t="s">
        <v>89</v>
      </c>
    </row>
    <row r="24" spans="2:3" x14ac:dyDescent="0.25">
      <c r="B24" s="7" t="s">
        <v>115</v>
      </c>
      <c r="C24" s="7" t="s">
        <v>89</v>
      </c>
    </row>
    <row r="25" spans="2:3" x14ac:dyDescent="0.25">
      <c r="B25" s="39"/>
      <c r="C25" s="40"/>
    </row>
    <row r="26" spans="2:3" x14ac:dyDescent="0.25">
      <c r="B26" s="39"/>
      <c r="C26" s="40"/>
    </row>
    <row r="27" spans="2:3" x14ac:dyDescent="0.25">
      <c r="B27" s="39"/>
      <c r="C27" s="41"/>
    </row>
    <row r="28" spans="2:3" x14ac:dyDescent="0.25">
      <c r="B28" s="39"/>
      <c r="C28" s="41"/>
    </row>
    <row r="29" spans="2:3" x14ac:dyDescent="0.25">
      <c r="B29" s="39"/>
      <c r="C29" s="41"/>
    </row>
    <row r="30" spans="2:3" x14ac:dyDescent="0.25">
      <c r="B30" s="39"/>
      <c r="C30" s="41"/>
    </row>
    <row r="31" spans="2:3" x14ac:dyDescent="0.25">
      <c r="B31" s="39"/>
      <c r="C31" s="41"/>
    </row>
    <row r="32" spans="2:3" x14ac:dyDescent="0.25">
      <c r="B32" s="39"/>
      <c r="C32" s="41"/>
    </row>
    <row r="33" spans="2:3" x14ac:dyDescent="0.25">
      <c r="B33" s="39"/>
      <c r="C33" s="41"/>
    </row>
    <row r="34" spans="2:3" x14ac:dyDescent="0.25">
      <c r="B34" s="39"/>
      <c r="C34" s="41"/>
    </row>
    <row r="35" spans="2:3" x14ac:dyDescent="0.25">
      <c r="B35" s="39"/>
      <c r="C35" s="41"/>
    </row>
    <row r="36" spans="2:3" x14ac:dyDescent="0.25">
      <c r="B36" s="39"/>
      <c r="C36" s="40"/>
    </row>
    <row r="37" spans="2:3" x14ac:dyDescent="0.25">
      <c r="B37" s="39"/>
      <c r="C37" s="40"/>
    </row>
  </sheetData>
  <autoFilter ref="B1:C24" xr:uid="{3BC29DC8-A598-4357-8A88-636C80E9B5C0}">
    <sortState xmlns:xlrd2="http://schemas.microsoft.com/office/spreadsheetml/2017/richdata2" ref="B2:C24">
      <sortCondition ref="B1:B2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C8A86-EAAF-489A-8642-ACCB3EA614EE}">
  <sheetPr codeName="Hoja3"/>
  <dimension ref="B56:C105"/>
  <sheetViews>
    <sheetView topLeftCell="A76" workbookViewId="0">
      <selection activeCell="B100" sqref="B100"/>
    </sheetView>
  </sheetViews>
  <sheetFormatPr baseColWidth="10" defaultRowHeight="15" x14ac:dyDescent="0.25"/>
  <cols>
    <col min="2" max="2" width="12.5703125" style="1" customWidth="1"/>
    <col min="3" max="3" width="22.85546875" style="1" bestFit="1" customWidth="1"/>
  </cols>
  <sheetData>
    <row r="56" spans="2:3" x14ac:dyDescent="0.25">
      <c r="B56" s="25" t="s">
        <v>23</v>
      </c>
      <c r="C56" s="25" t="s">
        <v>24</v>
      </c>
    </row>
    <row r="57" spans="2:3" x14ac:dyDescent="0.25">
      <c r="B57" s="16" t="s">
        <v>58</v>
      </c>
      <c r="C57" s="19" t="s">
        <v>21</v>
      </c>
    </row>
    <row r="58" spans="2:3" x14ac:dyDescent="0.25">
      <c r="B58" s="16" t="s">
        <v>54</v>
      </c>
      <c r="C58" s="6" t="s">
        <v>21</v>
      </c>
    </row>
    <row r="59" spans="2:3" x14ac:dyDescent="0.25">
      <c r="B59" s="16" t="s">
        <v>62</v>
      </c>
      <c r="C59" s="6" t="s">
        <v>21</v>
      </c>
    </row>
    <row r="60" spans="2:3" x14ac:dyDescent="0.25">
      <c r="B60" s="16" t="s">
        <v>59</v>
      </c>
      <c r="C60" s="6" t="s">
        <v>21</v>
      </c>
    </row>
    <row r="61" spans="2:3" x14ac:dyDescent="0.25">
      <c r="B61" s="16" t="s">
        <v>55</v>
      </c>
      <c r="C61" s="6" t="s">
        <v>21</v>
      </c>
    </row>
    <row r="62" spans="2:3" x14ac:dyDescent="0.25">
      <c r="B62" s="16" t="s">
        <v>63</v>
      </c>
      <c r="C62" s="6" t="s">
        <v>21</v>
      </c>
    </row>
    <row r="63" spans="2:3" x14ac:dyDescent="0.25">
      <c r="B63" s="16" t="s">
        <v>56</v>
      </c>
      <c r="C63" s="6" t="s">
        <v>21</v>
      </c>
    </row>
    <row r="64" spans="2:3" x14ac:dyDescent="0.25">
      <c r="B64" s="16" t="s">
        <v>60</v>
      </c>
      <c r="C64" s="6" t="s">
        <v>21</v>
      </c>
    </row>
    <row r="65" spans="2:3" x14ac:dyDescent="0.25">
      <c r="B65" s="16" t="s">
        <v>61</v>
      </c>
      <c r="C65" s="6" t="s">
        <v>21</v>
      </c>
    </row>
    <row r="66" spans="2:3" x14ac:dyDescent="0.25">
      <c r="B66" s="16" t="s">
        <v>64</v>
      </c>
      <c r="C66" s="6" t="s">
        <v>21</v>
      </c>
    </row>
    <row r="67" spans="2:3" x14ac:dyDescent="0.25">
      <c r="B67" s="16" t="s">
        <v>57</v>
      </c>
      <c r="C67" s="6" t="s">
        <v>21</v>
      </c>
    </row>
    <row r="68" spans="2:3" x14ac:dyDescent="0.25">
      <c r="B68" s="16" t="s">
        <v>65</v>
      </c>
      <c r="C68" s="6" t="s">
        <v>21</v>
      </c>
    </row>
    <row r="69" spans="2:3" x14ac:dyDescent="0.25">
      <c r="B69" s="16" t="s">
        <v>39</v>
      </c>
      <c r="C69" s="6" t="s">
        <v>21</v>
      </c>
    </row>
    <row r="70" spans="2:3" x14ac:dyDescent="0.25">
      <c r="B70" s="16" t="s">
        <v>40</v>
      </c>
      <c r="C70" s="6" t="s">
        <v>21</v>
      </c>
    </row>
    <row r="71" spans="2:3" x14ac:dyDescent="0.25">
      <c r="B71" s="16" t="s">
        <v>41</v>
      </c>
      <c r="C71" s="6" t="s">
        <v>21</v>
      </c>
    </row>
    <row r="72" spans="2:3" x14ac:dyDescent="0.25">
      <c r="B72" s="16" t="s">
        <v>42</v>
      </c>
      <c r="C72" s="6" t="s">
        <v>21</v>
      </c>
    </row>
    <row r="73" spans="2:3" x14ac:dyDescent="0.25">
      <c r="B73" s="16" t="s">
        <v>44</v>
      </c>
      <c r="C73" s="6" t="s">
        <v>21</v>
      </c>
    </row>
    <row r="74" spans="2:3" x14ac:dyDescent="0.25">
      <c r="B74" s="16" t="s">
        <v>45</v>
      </c>
      <c r="C74" s="6" t="s">
        <v>21</v>
      </c>
    </row>
    <row r="75" spans="2:3" x14ac:dyDescent="0.25">
      <c r="B75" s="16" t="s">
        <v>53</v>
      </c>
      <c r="C75" s="6" t="s">
        <v>21</v>
      </c>
    </row>
    <row r="76" spans="2:3" x14ac:dyDescent="0.25">
      <c r="B76" s="16" t="s">
        <v>46</v>
      </c>
      <c r="C76" s="6" t="s">
        <v>21</v>
      </c>
    </row>
    <row r="77" spans="2:3" x14ac:dyDescent="0.25">
      <c r="B77" s="16" t="s">
        <v>43</v>
      </c>
      <c r="C77" s="6" t="s">
        <v>21</v>
      </c>
    </row>
    <row r="78" spans="2:3" x14ac:dyDescent="0.25">
      <c r="B78" s="16" t="s">
        <v>47</v>
      </c>
      <c r="C78" s="6" t="s">
        <v>21</v>
      </c>
    </row>
    <row r="79" spans="2:3" x14ac:dyDescent="0.25">
      <c r="B79" s="16" t="s">
        <v>48</v>
      </c>
      <c r="C79" s="6" t="s">
        <v>21</v>
      </c>
    </row>
    <row r="80" spans="2:3" x14ac:dyDescent="0.25">
      <c r="B80" s="16" t="s">
        <v>49</v>
      </c>
      <c r="C80" s="6" t="s">
        <v>21</v>
      </c>
    </row>
    <row r="81" spans="2:3" x14ac:dyDescent="0.25">
      <c r="B81" s="16" t="s">
        <v>50</v>
      </c>
      <c r="C81" s="6" t="s">
        <v>21</v>
      </c>
    </row>
    <row r="82" spans="2:3" x14ac:dyDescent="0.25">
      <c r="B82" s="16" t="s">
        <v>51</v>
      </c>
      <c r="C82" s="6" t="s">
        <v>21</v>
      </c>
    </row>
    <row r="83" spans="2:3" x14ac:dyDescent="0.25">
      <c r="B83" s="16" t="s">
        <v>52</v>
      </c>
      <c r="C83" s="6" t="s">
        <v>21</v>
      </c>
    </row>
    <row r="84" spans="2:3" x14ac:dyDescent="0.25">
      <c r="B84" s="16" t="s">
        <v>72</v>
      </c>
      <c r="C84" s="6" t="s">
        <v>14</v>
      </c>
    </row>
    <row r="85" spans="2:3" x14ac:dyDescent="0.25">
      <c r="B85" s="16" t="s">
        <v>71</v>
      </c>
      <c r="C85" s="6" t="s">
        <v>14</v>
      </c>
    </row>
    <row r="86" spans="2:3" x14ac:dyDescent="0.25">
      <c r="B86" s="16" t="s">
        <v>73</v>
      </c>
      <c r="C86" s="6" t="s">
        <v>76</v>
      </c>
    </row>
    <row r="87" spans="2:3" x14ac:dyDescent="0.25">
      <c r="B87" s="16" t="s">
        <v>66</v>
      </c>
      <c r="C87" s="6" t="s">
        <v>75</v>
      </c>
    </row>
    <row r="88" spans="2:3" x14ac:dyDescent="0.25">
      <c r="B88" s="16" t="s">
        <v>70</v>
      </c>
      <c r="C88" s="6" t="s">
        <v>75</v>
      </c>
    </row>
    <row r="89" spans="2:3" x14ac:dyDescent="0.25">
      <c r="B89" s="16" t="s">
        <v>25</v>
      </c>
      <c r="C89" s="6" t="s">
        <v>22</v>
      </c>
    </row>
    <row r="90" spans="2:3" x14ac:dyDescent="0.25">
      <c r="B90" s="16" t="s">
        <v>26</v>
      </c>
      <c r="C90" s="6" t="s">
        <v>22</v>
      </c>
    </row>
    <row r="91" spans="2:3" x14ac:dyDescent="0.25">
      <c r="B91" s="16" t="s">
        <v>27</v>
      </c>
      <c r="C91" s="6" t="s">
        <v>22</v>
      </c>
    </row>
    <row r="92" spans="2:3" x14ac:dyDescent="0.25">
      <c r="B92" s="16" t="s">
        <v>28</v>
      </c>
      <c r="C92" s="6" t="s">
        <v>22</v>
      </c>
    </row>
    <row r="93" spans="2:3" x14ac:dyDescent="0.25">
      <c r="B93" s="16" t="s">
        <v>29</v>
      </c>
      <c r="C93" s="6" t="s">
        <v>22</v>
      </c>
    </row>
    <row r="94" spans="2:3" x14ac:dyDescent="0.25">
      <c r="B94" s="16" t="s">
        <v>30</v>
      </c>
      <c r="C94" s="6" t="s">
        <v>22</v>
      </c>
    </row>
    <row r="95" spans="2:3" x14ac:dyDescent="0.25">
      <c r="B95" s="16" t="s">
        <v>31</v>
      </c>
      <c r="C95" s="6" t="s">
        <v>22</v>
      </c>
    </row>
    <row r="96" spans="2:3" x14ac:dyDescent="0.25">
      <c r="B96" s="16" t="s">
        <v>32</v>
      </c>
      <c r="C96" s="6" t="s">
        <v>22</v>
      </c>
    </row>
    <row r="97" spans="2:3" x14ac:dyDescent="0.25">
      <c r="B97" s="16" t="s">
        <v>33</v>
      </c>
      <c r="C97" s="6" t="s">
        <v>22</v>
      </c>
    </row>
    <row r="98" spans="2:3" x14ac:dyDescent="0.25">
      <c r="B98" s="16" t="s">
        <v>34</v>
      </c>
      <c r="C98" s="6" t="s">
        <v>22</v>
      </c>
    </row>
    <row r="99" spans="2:3" x14ac:dyDescent="0.25">
      <c r="B99" s="16" t="s">
        <v>67</v>
      </c>
      <c r="C99" s="6" t="s">
        <v>22</v>
      </c>
    </row>
    <row r="100" spans="2:3" x14ac:dyDescent="0.25">
      <c r="B100" s="16" t="s">
        <v>35</v>
      </c>
      <c r="C100" s="6" t="s">
        <v>22</v>
      </c>
    </row>
    <row r="101" spans="2:3" x14ac:dyDescent="0.25">
      <c r="B101" s="16" t="s">
        <v>68</v>
      </c>
      <c r="C101" s="6" t="s">
        <v>22</v>
      </c>
    </row>
    <row r="102" spans="2:3" x14ac:dyDescent="0.25">
      <c r="B102" s="16" t="s">
        <v>36</v>
      </c>
      <c r="C102" s="6" t="s">
        <v>22</v>
      </c>
    </row>
    <row r="103" spans="2:3" x14ac:dyDescent="0.25">
      <c r="B103" s="16" t="s">
        <v>69</v>
      </c>
      <c r="C103" s="6" t="s">
        <v>22</v>
      </c>
    </row>
    <row r="104" spans="2:3" x14ac:dyDescent="0.25">
      <c r="B104" s="16" t="s">
        <v>37</v>
      </c>
      <c r="C104" s="6" t="s">
        <v>22</v>
      </c>
    </row>
    <row r="105" spans="2:3" x14ac:dyDescent="0.25">
      <c r="B105" s="17" t="s">
        <v>38</v>
      </c>
      <c r="C105" s="7" t="s">
        <v>74</v>
      </c>
    </row>
  </sheetData>
  <autoFilter ref="B56:C105" xr:uid="{0F1C8A86-EAAF-489A-8642-ACCB3EA614EE}">
    <sortState xmlns:xlrd2="http://schemas.microsoft.com/office/spreadsheetml/2017/richdata2" ref="B57:C105">
      <sortCondition ref="B56:B10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N° 01</vt:lpstr>
      <vt:lpstr>Hoja1</vt:lpstr>
      <vt:lpstr>Hoja2</vt:lpstr>
      <vt:lpstr>'Anexo N° 01'!Área_de_impresión</vt:lpstr>
      <vt:lpstr>'Anexo N° 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Marianella Urbina Huertas</dc:creator>
  <cp:lastModifiedBy>C0287-2023 RENIEC</cp:lastModifiedBy>
  <cp:lastPrinted>2024-07-08T20:07:51Z</cp:lastPrinted>
  <dcterms:created xsi:type="dcterms:W3CDTF">2023-07-03T23:17:40Z</dcterms:created>
  <dcterms:modified xsi:type="dcterms:W3CDTF">2024-09-10T16:18:17Z</dcterms:modified>
</cp:coreProperties>
</file>