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nagri/Desktop/TRABAJOS 2024/EL AGRO EN CIFRAS/EL_AGRO_EN_CIFRAS_JULIO_24/DATA JULIO/"/>
    </mc:Choice>
  </mc:AlternateContent>
  <xr:revisionPtr revIDLastSave="0" documentId="13_ncr:1_{068843D6-6BBD-4A4A-BA58-00E3D86FC561}" xr6:coauthVersionLast="47" xr6:coauthVersionMax="47" xr10:uidLastSave="{00000000-0000-0000-0000-000000000000}"/>
  <bookViews>
    <workbookView xWindow="13200" yWindow="500" windowWidth="20380" windowHeight="28140" activeTab="3" xr2:uid="{00000000-000D-0000-FFFF-FFFF00000000}"/>
  </bookViews>
  <sheets>
    <sheet name="INDICE " sheetId="39" r:id="rId1"/>
    <sheet name="C-49" sheetId="31" r:id="rId2"/>
    <sheet name="C.50" sheetId="37" r:id="rId3"/>
    <sheet name="C.51" sheetId="38" r:id="rId4"/>
  </sheets>
  <externalReferences>
    <externalReference r:id="rId5"/>
    <externalReference r:id="rId6"/>
    <externalReference r:id="rId7"/>
  </externalReferences>
  <definedNames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2" hidden="1">'C.50'!#REF!</definedName>
    <definedName name="_xlnm._FilterDatabase" localSheetId="3" hidden="1">'[1]C. 47'!#REF!</definedName>
    <definedName name="_Key1" localSheetId="1" hidden="1">'C-49'!#REF!</definedName>
    <definedName name="_Key1" localSheetId="2" hidden="1">'C.50'!#REF!</definedName>
    <definedName name="_Key1" localSheetId="3" hidden="1">'[1]C. 47'!#REF!</definedName>
    <definedName name="_Key1" hidden="1">[2]INGUTI!$A$18:$A$30</definedName>
    <definedName name="_Order1" hidden="1">255</definedName>
    <definedName name="_Regression_Int" localSheetId="1" hidden="1">1</definedName>
    <definedName name="_Regression_Int" localSheetId="2" hidden="1">1</definedName>
    <definedName name="_Regression_Int" localSheetId="3" hidden="1">1</definedName>
    <definedName name="_Sort" localSheetId="1" hidden="1">'C-49'!#REF!</definedName>
    <definedName name="_Sort" localSheetId="2" hidden="1">'C.50'!#REF!</definedName>
    <definedName name="_Sort" localSheetId="3" hidden="1">'[1]C. 47'!#REF!</definedName>
    <definedName name="_Sort" hidden="1">[2]INGUTI!$A$18:$M$30</definedName>
    <definedName name="\a" localSheetId="1">'C-49'!#REF!</definedName>
    <definedName name="\a" localSheetId="2">#REF!</definedName>
    <definedName name="\a" localSheetId="3">#REF!</definedName>
    <definedName name="\A">#REF!</definedName>
    <definedName name="\C" localSheetId="2">#REF!</definedName>
    <definedName name="\C" localSheetId="3">#REF!</definedName>
    <definedName name="\C">#REF!</definedName>
    <definedName name="\e" localSheetId="2">#REF!</definedName>
    <definedName name="\e" localSheetId="3">#REF!</definedName>
    <definedName name="\e">'C-49'!#REF!</definedName>
    <definedName name="\S">#N/A</definedName>
    <definedName name="A" localSheetId="3">#REF!</definedName>
    <definedName name="A">'C-49'!#REF!</definedName>
    <definedName name="A_IMPRESION_IM" localSheetId="3">#REF!</definedName>
    <definedName name="A_IMPRESION_IM">#REF!</definedName>
    <definedName name="A_impresión_IM" localSheetId="1">'C-49'!#REF!</definedName>
    <definedName name="A_impresión_IM" localSheetId="2">'C.50'!#REF!</definedName>
    <definedName name="A_impresión_IM" localSheetId="3">'[1]C. 47'!#REF!</definedName>
    <definedName name="A_IMPRESIÓN_IM">#REF!</definedName>
    <definedName name="ademas">'[3]C-47'!#REF!</definedName>
    <definedName name="AGO" localSheetId="2">#REF!</definedName>
    <definedName name="AGO" localSheetId="3">#REF!</definedName>
    <definedName name="AGO">#REF!</definedName>
    <definedName name="_xlnm.Print_Area" localSheetId="1">'C-49'!$A$1:$M$104</definedName>
    <definedName name="_xlnm.Print_Area" localSheetId="2">'C.50'!$A$1:$G$95</definedName>
    <definedName name="_xlnm.Print_Area" localSheetId="3">'C.51'!#REF!</definedName>
    <definedName name="_xlnm.Print_Area">#N/A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mmmm" hidden="1">#REF!</definedName>
    <definedName name="n" localSheetId="3">#REF!</definedName>
    <definedName name="n">'C-49'!#REF!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1">'C-49'!#REF!</definedName>
    <definedName name="Títulos_a_imprimir_IM" localSheetId="2">'C.50'!#REF!</definedName>
    <definedName name="Títulos_a_imprimir_IM" localSheetId="3">'[1]C. 47'!#REF!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38" l="1"/>
  <c r="D39" i="38"/>
  <c r="D36" i="38"/>
  <c r="D32" i="38"/>
  <c r="D29" i="38"/>
  <c r="D27" i="38"/>
  <c r="D113" i="38"/>
  <c r="D112" i="38"/>
  <c r="D111" i="38"/>
  <c r="D110" i="38"/>
  <c r="D109" i="38"/>
  <c r="D108" i="38"/>
  <c r="D107" i="38"/>
  <c r="D106" i="38"/>
  <c r="D105" i="38"/>
  <c r="D104" i="38"/>
  <c r="D103" i="38"/>
  <c r="D102" i="38"/>
  <c r="D101" i="38"/>
  <c r="D100" i="38"/>
  <c r="D99" i="38"/>
  <c r="D98" i="38"/>
  <c r="D97" i="38"/>
  <c r="D96" i="38"/>
  <c r="D95" i="38"/>
  <c r="D94" i="38"/>
  <c r="D93" i="38"/>
  <c r="D92" i="38"/>
  <c r="D91" i="38"/>
  <c r="D90" i="38"/>
  <c r="D89" i="38"/>
  <c r="D88" i="38"/>
  <c r="D87" i="38"/>
  <c r="D86" i="38"/>
  <c r="D85" i="38"/>
  <c r="D84" i="38"/>
  <c r="D83" i="38"/>
  <c r="D82" i="38"/>
  <c r="D81" i="38"/>
  <c r="D80" i="38"/>
  <c r="D79" i="38"/>
  <c r="D78" i="38"/>
  <c r="D77" i="38"/>
  <c r="D76" i="38"/>
  <c r="D75" i="38"/>
  <c r="D74" i="38"/>
  <c r="D73" i="38"/>
  <c r="D72" i="38"/>
  <c r="D71" i="38"/>
  <c r="D70" i="38"/>
  <c r="D69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2" i="38"/>
  <c r="D51" i="38"/>
  <c r="D50" i="38"/>
  <c r="D49" i="38"/>
  <c r="D47" i="38"/>
  <c r="D46" i="38"/>
  <c r="D45" i="38"/>
  <c r="D44" i="38"/>
  <c r="D43" i="38"/>
  <c r="D42" i="38"/>
  <c r="D41" i="38"/>
  <c r="D40" i="38"/>
  <c r="D38" i="38"/>
  <c r="D37" i="38"/>
  <c r="D35" i="38"/>
  <c r="D34" i="38"/>
  <c r="D33" i="38"/>
  <c r="D31" i="38"/>
  <c r="D30" i="38"/>
  <c r="D28" i="38"/>
  <c r="D26" i="38"/>
  <c r="D25" i="38"/>
  <c r="D24" i="38"/>
  <c r="D23" i="38"/>
  <c r="D22" i="38"/>
  <c r="D21" i="38"/>
  <c r="D20" i="38"/>
  <c r="K19" i="38"/>
  <c r="J19" i="38"/>
  <c r="I19" i="38"/>
  <c r="H19" i="38"/>
  <c r="G19" i="38"/>
  <c r="F19" i="38"/>
  <c r="E19" i="38"/>
  <c r="D18" i="38"/>
  <c r="D17" i="38"/>
  <c r="D16" i="38"/>
  <c r="D15" i="38"/>
  <c r="D14" i="38"/>
  <c r="D13" i="38"/>
  <c r="D12" i="38"/>
  <c r="D11" i="38"/>
  <c r="D10" i="38"/>
  <c r="D9" i="38"/>
  <c r="D8" i="38"/>
  <c r="D7" i="38"/>
  <c r="D6" i="38"/>
  <c r="D5" i="38"/>
  <c r="D19" i="38" l="1"/>
</calcChain>
</file>

<file path=xl/sharedStrings.xml><?xml version="1.0" encoding="utf-8"?>
<sst xmlns="http://schemas.openxmlformats.org/spreadsheetml/2006/main" count="420" uniqueCount="216">
  <si>
    <t>1/ Incluye alimentos para conejos, pavos, patos, peces, equinos, etc.</t>
    <phoneticPr fontId="8" type="noConversion"/>
  </si>
  <si>
    <t>Refinado de Oliva</t>
  </si>
  <si>
    <t>Sin elaborar:</t>
    <phoneticPr fontId="30" type="noConversion"/>
  </si>
  <si>
    <t>Productos</t>
  </si>
  <si>
    <t>Materia Prima</t>
  </si>
  <si>
    <t xml:space="preserve"> Margarina</t>
  </si>
  <si>
    <t xml:space="preserve">          (Tonelada)</t>
  </si>
  <si>
    <t>p/ Preliminar.</t>
  </si>
  <si>
    <t xml:space="preserve">Leche </t>
  </si>
  <si>
    <t>Var. %</t>
  </si>
  <si>
    <t>Fresco</t>
  </si>
  <si>
    <t>Conserva</t>
  </si>
  <si>
    <t>Congelado</t>
  </si>
  <si>
    <t xml:space="preserve">                          </t>
  </si>
  <si>
    <t>Torta de cacao</t>
  </si>
  <si>
    <t>sigue…</t>
    <phoneticPr fontId="10" type="noConversion"/>
  </si>
  <si>
    <t>Fuente : SIEA</t>
  </si>
  <si>
    <t>Nota: Años 2020 y 2021 se han reajustado con la data de junio 2022</t>
  </si>
  <si>
    <t xml:space="preserve"> 2023</t>
  </si>
  <si>
    <t xml:space="preserve"> 2022</t>
  </si>
  <si>
    <t xml:space="preserve"> 2021</t>
  </si>
  <si>
    <t xml:space="preserve"> 2020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</si>
  <si>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</si>
  <si>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</si>
  <si>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</si>
  <si>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</si>
  <si>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</si>
  <si>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</si>
  <si>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</si>
  <si>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</si>
  <si>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</si>
  <si>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</si>
  <si>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</si>
  <si>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</si>
  <si>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</si>
  <si>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</si>
  <si>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</si>
  <si>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</si>
  <si>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</si>
  <si>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</si>
  <si>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</si>
  <si>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</si>
  <si>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</si>
  <si>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</si>
  <si>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</si>
  <si>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</si>
  <si>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</si>
  <si>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</si>
  <si>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</si>
  <si>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</si>
  <si>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</si>
  <si>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</si>
  <si>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</si>
  <si>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</si>
  <si>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</si>
  <si>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Procesamiento de alimentos balanceados</t>
  </si>
  <si>
    <t>Alimento balanceado para aves carne</t>
  </si>
  <si>
    <t>Alimento balanceado para porcinos</t>
  </si>
  <si>
    <t>Alimento balanceado para vacunos</t>
  </si>
  <si>
    <t>Alimento balanceado para pavos</t>
  </si>
  <si>
    <t>Otros 1/</t>
  </si>
  <si>
    <t>Procesamiento de avena</t>
  </si>
  <si>
    <t>Avena</t>
  </si>
  <si>
    <t>Enriquecido de cereales</t>
  </si>
  <si>
    <t xml:space="preserve">Azúcar  </t>
  </si>
  <si>
    <t>Procesamiento del Cacao</t>
  </si>
  <si>
    <t>Polvo de Cacao</t>
  </si>
  <si>
    <t>Manteca de cacao</t>
  </si>
  <si>
    <t>Cocoa</t>
  </si>
  <si>
    <t>Licor de cacao</t>
  </si>
  <si>
    <t>Chocolate y cobertura</t>
  </si>
  <si>
    <t>Cacao Grano</t>
  </si>
  <si>
    <t>Derivados Lacteos</t>
  </si>
  <si>
    <t>Quesos Madurados</t>
  </si>
  <si>
    <t>Quesos Frescos</t>
  </si>
  <si>
    <t>Queso Mantecoso</t>
  </si>
  <si>
    <t>Mantequilla</t>
  </si>
  <si>
    <t>Cremas</t>
  </si>
  <si>
    <t>Yogurt</t>
  </si>
  <si>
    <t>Manjar blanco</t>
  </si>
  <si>
    <t>Embutidos y Carnes Preparadas</t>
  </si>
  <si>
    <t>Ahumado</t>
  </si>
  <si>
    <t>Chorizo</t>
  </si>
  <si>
    <t>Hot Dog y/o Salchicha</t>
  </si>
  <si>
    <t>Jamón</t>
  </si>
  <si>
    <t>Jamonada</t>
  </si>
  <si>
    <t>Mortadela</t>
  </si>
  <si>
    <t>Pastel</t>
  </si>
  <si>
    <t>Paté</t>
  </si>
  <si>
    <t>Queso de Chancho</t>
  </si>
  <si>
    <t>Chicharrón de Prensa</t>
  </si>
  <si>
    <t>Salame</t>
  </si>
  <si>
    <t>Hamburguesa</t>
  </si>
  <si>
    <t>Otros</t>
  </si>
  <si>
    <t>Fideo corriente a granel</t>
  </si>
  <si>
    <t>Fideo envasado</t>
  </si>
  <si>
    <t>Procesamiento de malta</t>
  </si>
  <si>
    <t>Malta de cebada</t>
  </si>
  <si>
    <t>Procesamiento de trigo</t>
  </si>
  <si>
    <t>Harina de Trigo</t>
  </si>
  <si>
    <t>Sémola</t>
  </si>
  <si>
    <t>Sub producto de trigo</t>
  </si>
  <si>
    <t>Condensada</t>
  </si>
  <si>
    <t>Pasteurizada</t>
  </si>
  <si>
    <t>Aceite Esencial de Limón</t>
  </si>
  <si>
    <t>Cáscara de Limón</t>
  </si>
  <si>
    <t>Elaboración de aceite de oliva</t>
  </si>
  <si>
    <t>Aceite de Oliva</t>
  </si>
  <si>
    <t>Maiz Amarillo Duro</t>
  </si>
  <si>
    <t>Fruto de palma</t>
    <phoneticPr fontId="32" type="noConversion"/>
  </si>
  <si>
    <t>Elaboradas :</t>
  </si>
  <si>
    <t>Aceites:</t>
  </si>
  <si>
    <t>Crudo de Palma</t>
  </si>
  <si>
    <t>Crudo de algodón</t>
  </si>
  <si>
    <t>Crudo de Soya</t>
  </si>
  <si>
    <t>Crudo de Girasol</t>
  </si>
  <si>
    <t>Crudo de Palmiste</t>
  </si>
  <si>
    <t>Refinado de Soya</t>
  </si>
  <si>
    <t>refinado de Palma</t>
  </si>
  <si>
    <t>Maiz amarillo Duro</t>
  </si>
  <si>
    <t>Sorgo</t>
    <phoneticPr fontId="32" type="noConversion"/>
  </si>
  <si>
    <t>Melaza</t>
  </si>
  <si>
    <t>Harina de Pescado</t>
  </si>
  <si>
    <t>Grasas</t>
  </si>
  <si>
    <t>Soya en grano</t>
    <phoneticPr fontId="32" type="noConversion"/>
  </si>
  <si>
    <t>Torta de oleaginosas</t>
  </si>
  <si>
    <t xml:space="preserve">Otros </t>
    <phoneticPr fontId="32" type="noConversion"/>
  </si>
  <si>
    <t>Cebada</t>
  </si>
  <si>
    <t>Kiwicha</t>
  </si>
  <si>
    <t>Quinua</t>
    <phoneticPr fontId="32" type="noConversion"/>
  </si>
  <si>
    <t>Leche en Polvo</t>
  </si>
  <si>
    <t>Trigo</t>
  </si>
  <si>
    <t>Azúcar</t>
  </si>
  <si>
    <t>Maca</t>
  </si>
  <si>
    <t>Soya</t>
  </si>
  <si>
    <t>Procesamiento de caña de azúcar para azúcar</t>
  </si>
  <si>
    <t xml:space="preserve"> Caña de Azúcar</t>
  </si>
  <si>
    <t>Sin elaborar:</t>
    <phoneticPr fontId="32" type="noConversion"/>
  </si>
  <si>
    <t>Elaboradas:</t>
    <phoneticPr fontId="32" type="noConversion"/>
  </si>
  <si>
    <t>Licor de Cacao</t>
  </si>
  <si>
    <t>Torta de Cacao</t>
  </si>
  <si>
    <t>Manteca de Cacao</t>
  </si>
  <si>
    <t>Otros</t>
    <phoneticPr fontId="32" type="noConversion"/>
  </si>
  <si>
    <t>Sal</t>
    <phoneticPr fontId="32" type="noConversion"/>
  </si>
  <si>
    <t xml:space="preserve">Maizena </t>
    <phoneticPr fontId="32" type="noConversion"/>
  </si>
  <si>
    <t>Carne de Pollo</t>
  </si>
  <si>
    <t>Carne de Cerdo</t>
  </si>
  <si>
    <t>Carne Industrial</t>
  </si>
  <si>
    <t xml:space="preserve">  Harina de Trigo</t>
  </si>
  <si>
    <t>Trigo entero</t>
  </si>
  <si>
    <t>Esparrago Fresco</t>
  </si>
  <si>
    <t>Leche Fresca</t>
  </si>
  <si>
    <t>Grasa Anhidra de Leche</t>
  </si>
  <si>
    <t>Leche en Polvo Descremada</t>
  </si>
  <si>
    <t>Leche en Polvo Entera</t>
  </si>
  <si>
    <t>Limón</t>
  </si>
  <si>
    <t>Aceituna</t>
  </si>
  <si>
    <t>Aceite de oliva semi refinado</t>
  </si>
  <si>
    <t xml:space="preserve"> Aceite Vegetal</t>
  </si>
  <si>
    <t xml:space="preserve"> Manteca Vegetal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</si>
  <si>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</si>
  <si>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</si>
  <si>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</si>
  <si>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</si>
  <si>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 xml:space="preserve">Perú:    Producción y Venta  de principales productos Agroindustriales según actividad </t>
  </si>
  <si>
    <t>Procesamiento de espárragos</t>
  </si>
  <si>
    <t xml:space="preserve">Aceite esencial de limón </t>
  </si>
  <si>
    <t>Procesamiento de fideos</t>
  </si>
  <si>
    <t>Aceites y grasas</t>
  </si>
  <si>
    <t>Alimento balanceado para aves post./repr.</t>
  </si>
  <si>
    <t>Procesamiento del cacao</t>
  </si>
  <si>
    <t>Embutidos y carnes preparadas</t>
  </si>
  <si>
    <t>Aceite esencial de limón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</si>
  <si>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</si>
  <si>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</si>
  <si>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</si>
  <si>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</si>
  <si>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Evaporada *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</si>
  <si>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</si>
  <si>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</si>
  <si>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</si>
  <si>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</si>
  <si>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*Evaporada</t>
  </si>
  <si>
    <t xml:space="preserve">   *Mezcla láctea            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</si>
  <si>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</si>
  <si>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</si>
  <si>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</si>
  <si>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</si>
  <si>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</si>
  <si>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</si>
  <si>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 xml:space="preserve"> -</t>
  </si>
  <si>
    <t>2022</t>
  </si>
  <si>
    <t>6/  En el año 2023 el azúcar obtenido a partir de azúcar crudo importado fue : junio =1850.10 t; julio=3733.82 t;agosto=3140.06t; setiembre=232,29 t; noviembre=392.78 t; diciembre=37.58 t</t>
  </si>
  <si>
    <r>
      <t>2024</t>
    </r>
    <r>
      <rPr>
        <b/>
        <vertAlign val="superscript"/>
        <sz val="8"/>
        <color indexed="8"/>
        <rFont val="Arial Narrow"/>
        <family val="2"/>
      </rPr>
      <t>p/</t>
    </r>
  </si>
  <si>
    <r>
      <t>2024</t>
    </r>
    <r>
      <rPr>
        <vertAlign val="superscript"/>
        <sz val="8"/>
        <color indexed="8"/>
        <rFont val="Arial Narrow"/>
        <family val="2"/>
      </rPr>
      <t>p/</t>
    </r>
  </si>
  <si>
    <t>Producción</t>
  </si>
  <si>
    <t>Venta</t>
  </si>
  <si>
    <t>Ingreso</t>
  </si>
  <si>
    <t>Utilización</t>
  </si>
  <si>
    <t xml:space="preserve">2023 </t>
  </si>
  <si>
    <r>
      <t>La Libertad</t>
    </r>
    <r>
      <rPr>
        <b/>
        <vertAlign val="superscript"/>
        <sz val="8"/>
        <color theme="1"/>
        <rFont val="Arial Narrow"/>
        <family val="2"/>
      </rPr>
      <t xml:space="preserve"> 2/ 3/ 4/ 5/ 6/ 7/</t>
    </r>
  </si>
  <si>
    <t>Carne preparada-cocidos especiales</t>
  </si>
  <si>
    <t>-</t>
  </si>
  <si>
    <t>productiva,  Enero-Julio  2023 - 2024</t>
  </si>
  <si>
    <t>agroindustriales según actividad productiva, Enero-Julio 2023 - 2024</t>
  </si>
  <si>
    <t>Enero-Julio</t>
  </si>
  <si>
    <t>Julio</t>
  </si>
  <si>
    <t>C 50  PERÚ: INGRESO Y UTILIZACION DE MATERIA PRIMA SEGÚN ACTIVIDAD PRODUCTIVA, ENERO-JULIO 2023-2024</t>
  </si>
  <si>
    <t xml:space="preserve">Elaboración: Ministerio de Desarrollo Agrario y Riego - MIDAGRI </t>
  </si>
  <si>
    <t>Dirección General de Estadística, Seguimiento y Evaluación de Políticas - DEIA</t>
  </si>
  <si>
    <t>Fuente: Direcciones Regionales de Agricultura</t>
  </si>
  <si>
    <t>Ene-Jul</t>
  </si>
  <si>
    <t>7/ En el año 2024, el zúcar obtenido a partir de azúcar crudo importado fue:  enero=2292.23 t; febrero=4862.22 t; marzo =3422.95 t;mayo:1340.86 t: junio=931.70; julio=514.998</t>
  </si>
  <si>
    <t>Perú: Producción de Azúcar por región según mes,  Enero 2010 - Julio 2024</t>
  </si>
  <si>
    <t xml:space="preserve">C.49  PERÚ: PRODUCCIÓN Y VENTA DE LA  ACTIVIDAD PRODUCTIVA, ENERO-JULIO  2023-2024  </t>
  </si>
  <si>
    <t>C.51  PERÚ: PRODUCCIÓN DE AZÚCAR POR MES SEGÚN REGIÓN, ENERO 2010 -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</si>
</sst>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7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#,##0.0__"/>
    <numFmt numFmtId="177" formatCode="_-* #,##0.00\ _P_t_s_-;\-* #,##0.00\ _P_t_s_-;_-* &quot;-&quot;??\ _P_t_s_-;_-@_-"/>
    <numFmt numFmtId="178" formatCode="#\ ##0"/>
    <numFmt numFmtId="179" formatCode="#,##0.0_);\(#,##0.0\)"/>
  </numFmts>
  <fonts count="64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vertAlign val="superscript"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name val="Arial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indexed="8"/>
      <name val="Arial Narrow"/>
      <family val="2"/>
    </font>
    <font>
      <b/>
      <sz val="7"/>
      <color theme="1"/>
      <name val="Arial Narrow"/>
      <family val="2"/>
    </font>
    <font>
      <sz val="9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9"/>
      <name val="Arial Narrow"/>
      <family val="2"/>
    </font>
    <font>
      <sz val="9"/>
      <name val="Courier"/>
      <family val="3"/>
    </font>
    <font>
      <sz val="6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9" fillId="0" borderId="0"/>
    <xf numFmtId="166" fontId="39" fillId="0" borderId="0" applyFont="0" applyFill="0" applyBorder="0" applyAlignment="0" applyProtection="0"/>
    <xf numFmtId="168" fontId="40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42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41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4" fillId="0" borderId="22" applyNumberFormat="0" applyFill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4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7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6" fillId="0" borderId="0"/>
    <xf numFmtId="165" fontId="46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  <xf numFmtId="179" fontId="62" fillId="0" borderId="0"/>
  </cellStyleXfs>
  <cellXfs count="230">
    <xf numFmtId="0" fontId="0" fillId="0" borderId="0" xfId="0"/>
    <xf numFmtId="0" fontId="33" fillId="0" borderId="0" xfId="0" applyFont="1"/>
    <xf numFmtId="0" fontId="33" fillId="0" borderId="0" xfId="0" applyFont="1" applyAlignment="1">
      <alignment horizontal="left"/>
    </xf>
    <xf numFmtId="37" fontId="33" fillId="0" borderId="0" xfId="0" applyNumberFormat="1" applyFont="1" applyAlignment="1">
      <alignment vertical="center"/>
    </xf>
    <xf numFmtId="0" fontId="33" fillId="0" borderId="4" xfId="0" applyFont="1" applyBorder="1"/>
    <xf numFmtId="168" fontId="33" fillId="0" borderId="0" xfId="50" applyFont="1" applyAlignment="1">
      <alignment vertical="center"/>
    </xf>
    <xf numFmtId="0" fontId="35" fillId="0" borderId="0" xfId="0" applyFont="1" applyAlignment="1">
      <alignment vertical="center"/>
    </xf>
    <xf numFmtId="168" fontId="33" fillId="0" borderId="0" xfId="51" applyFont="1" applyAlignment="1">
      <alignment vertical="center"/>
    </xf>
    <xf numFmtId="37" fontId="33" fillId="0" borderId="0" xfId="51" applyNumberFormat="1" applyFont="1" applyAlignment="1">
      <alignment vertical="center"/>
    </xf>
    <xf numFmtId="169" fontId="33" fillId="0" borderId="0" xfId="0" applyNumberFormat="1" applyFont="1" applyAlignment="1">
      <alignment horizontal="right" vertical="center"/>
    </xf>
    <xf numFmtId="168" fontId="33" fillId="0" borderId="0" xfId="50" applyFont="1" applyAlignment="1">
      <alignment horizontal="left" vertical="center"/>
    </xf>
    <xf numFmtId="168" fontId="33" fillId="0" borderId="0" xfId="51" applyFont="1" applyAlignment="1">
      <alignment horizontal="center" vertical="center"/>
    </xf>
    <xf numFmtId="168" fontId="36" fillId="0" borderId="0" xfId="50" applyFont="1" applyAlignment="1">
      <alignment horizontal="center" vertical="center"/>
    </xf>
    <xf numFmtId="167" fontId="34" fillId="0" borderId="0" xfId="0" quotePrefix="1" applyNumberFormat="1" applyFont="1" applyAlignment="1">
      <alignment horizontal="left" vertical="center"/>
    </xf>
    <xf numFmtId="168" fontId="34" fillId="0" borderId="0" xfId="52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quotePrefix="1" applyFont="1" applyAlignment="1">
      <alignment horizontal="left"/>
    </xf>
    <xf numFmtId="0" fontId="31" fillId="0" borderId="0" xfId="0" applyFont="1"/>
    <xf numFmtId="168" fontId="36" fillId="0" borderId="0" xfId="51" applyFont="1" applyAlignment="1" applyProtection="1">
      <alignment horizontal="center" vertical="center"/>
      <protection locked="0"/>
    </xf>
    <xf numFmtId="3" fontId="33" fillId="0" borderId="0" xfId="50" applyNumberFormat="1" applyFont="1" applyAlignment="1">
      <alignment vertical="center"/>
    </xf>
    <xf numFmtId="1" fontId="33" fillId="0" borderId="0" xfId="0" applyNumberFormat="1" applyFont="1" applyProtection="1">
      <protection locked="0"/>
    </xf>
    <xf numFmtId="0" fontId="31" fillId="0" borderId="0" xfId="0" quotePrefix="1" applyFont="1"/>
    <xf numFmtId="168" fontId="36" fillId="0" borderId="0" xfId="51" applyFont="1" applyAlignment="1" applyProtection="1">
      <alignment vertical="center"/>
      <protection locked="0"/>
    </xf>
    <xf numFmtId="1" fontId="31" fillId="0" borderId="0" xfId="0" applyNumberFormat="1" applyFont="1" applyProtection="1">
      <protection locked="0"/>
    </xf>
    <xf numFmtId="37" fontId="33" fillId="0" borderId="0" xfId="0" applyNumberFormat="1" applyFont="1"/>
    <xf numFmtId="0" fontId="33" fillId="0" borderId="0" xfId="0" applyFont="1" applyAlignment="1">
      <alignment vertical="center"/>
    </xf>
    <xf numFmtId="3" fontId="33" fillId="0" borderId="0" xfId="0" applyNumberFormat="1" applyFont="1" applyAlignment="1">
      <alignment horizontal="right"/>
    </xf>
    <xf numFmtId="3" fontId="33" fillId="0" borderId="0" xfId="50" applyNumberFormat="1" applyFont="1" applyAlignment="1">
      <alignment horizontal="center" vertical="center"/>
    </xf>
    <xf numFmtId="3" fontId="33" fillId="0" borderId="0" xfId="0" applyNumberFormat="1" applyFont="1" applyAlignment="1">
      <alignment horizontal="center"/>
    </xf>
    <xf numFmtId="3" fontId="34" fillId="0" borderId="0" xfId="50" applyNumberFormat="1" applyFont="1" applyAlignment="1">
      <alignment horizontal="center" vertical="center"/>
    </xf>
    <xf numFmtId="3" fontId="33" fillId="0" borderId="0" xfId="0" applyNumberFormat="1" applyFont="1" applyAlignment="1">
      <alignment vertical="center"/>
    </xf>
    <xf numFmtId="169" fontId="33" fillId="0" borderId="0" xfId="51" applyNumberFormat="1" applyFont="1" applyAlignment="1">
      <alignment horizontal="right" vertical="center"/>
    </xf>
    <xf numFmtId="3" fontId="33" fillId="0" borderId="0" xfId="51" applyNumberFormat="1" applyFont="1" applyAlignment="1">
      <alignment vertical="center"/>
    </xf>
    <xf numFmtId="3" fontId="36" fillId="0" borderId="0" xfId="51" applyNumberFormat="1" applyFont="1" applyAlignment="1" applyProtection="1">
      <alignment vertical="center"/>
      <protection locked="0"/>
    </xf>
    <xf numFmtId="3" fontId="33" fillId="0" borderId="0" xfId="51" applyNumberFormat="1" applyFont="1" applyAlignment="1">
      <alignment horizontal="right" vertical="center"/>
    </xf>
    <xf numFmtId="3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0" applyNumberFormat="1" applyFont="1" applyAlignment="1">
      <alignment horizontal="right" vertical="center"/>
    </xf>
    <xf numFmtId="170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/>
    </xf>
    <xf numFmtId="170" fontId="34" fillId="0" borderId="0" xfId="50" applyNumberFormat="1" applyFont="1" applyAlignment="1">
      <alignment horizontal="right" vertical="center"/>
    </xf>
    <xf numFmtId="174" fontId="33" fillId="0" borderId="0" xfId="50" applyNumberFormat="1" applyFont="1" applyAlignment="1">
      <alignment horizontal="right" vertical="center"/>
    </xf>
    <xf numFmtId="169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 vertical="center"/>
    </xf>
    <xf numFmtId="170" fontId="33" fillId="0" borderId="0" xfId="51" applyNumberFormat="1" applyFont="1" applyAlignment="1">
      <alignment horizontal="right" vertical="center"/>
    </xf>
    <xf numFmtId="168" fontId="33" fillId="0" borderId="0" xfId="50" applyFont="1" applyAlignment="1">
      <alignment horizontal="right" vertical="center"/>
    </xf>
    <xf numFmtId="3" fontId="33" fillId="0" borderId="0" xfId="70" applyNumberFormat="1" applyFont="1"/>
    <xf numFmtId="174" fontId="33" fillId="0" borderId="0" xfId="70" applyNumberFormat="1" applyFont="1"/>
    <xf numFmtId="3" fontId="33" fillId="0" borderId="0" xfId="70" applyNumberFormat="1" applyFont="1" applyAlignment="1">
      <alignment horizontal="right"/>
    </xf>
    <xf numFmtId="170" fontId="33" fillId="0" borderId="0" xfId="70" applyNumberFormat="1" applyFont="1"/>
    <xf numFmtId="3" fontId="33" fillId="0" borderId="4" xfId="70" applyNumberFormat="1" applyFont="1" applyBorder="1"/>
    <xf numFmtId="174" fontId="33" fillId="0" borderId="4" xfId="70" applyNumberFormat="1" applyFont="1" applyBorder="1"/>
    <xf numFmtId="3" fontId="33" fillId="0" borderId="4" xfId="70" applyNumberFormat="1" applyFont="1" applyBorder="1" applyAlignment="1">
      <alignment horizontal="right"/>
    </xf>
    <xf numFmtId="3" fontId="32" fillId="0" borderId="0" xfId="0" applyNumberFormat="1" applyFont="1"/>
    <xf numFmtId="174" fontId="32" fillId="0" borderId="0" xfId="0" applyNumberFormat="1" applyFont="1"/>
    <xf numFmtId="3" fontId="32" fillId="0" borderId="0" xfId="0" applyNumberFormat="1" applyFont="1" applyAlignment="1">
      <alignment horizontal="right"/>
    </xf>
    <xf numFmtId="174" fontId="33" fillId="0" borderId="0" xfId="70" applyNumberFormat="1" applyFont="1" applyAlignment="1">
      <alignment horizontal="right"/>
    </xf>
    <xf numFmtId="49" fontId="35" fillId="0" borderId="0" xfId="53" applyNumberFormat="1" applyFont="1" applyAlignment="1">
      <alignment horizontal="center" vertical="center"/>
    </xf>
    <xf numFmtId="3" fontId="35" fillId="0" borderId="0" xfId="53" applyNumberFormat="1" applyFont="1" applyAlignment="1">
      <alignment horizontal="center" vertical="center" wrapText="1"/>
    </xf>
    <xf numFmtId="170" fontId="35" fillId="0" borderId="0" xfId="53" applyNumberFormat="1" applyFont="1" applyAlignment="1">
      <alignment horizontal="right" vertical="center" wrapText="1"/>
    </xf>
    <xf numFmtId="168" fontId="49" fillId="0" borderId="0" xfId="51" applyFont="1" applyAlignment="1">
      <alignment vertical="center"/>
    </xf>
    <xf numFmtId="168" fontId="48" fillId="0" borderId="0" xfId="51" applyFont="1" applyAlignment="1">
      <alignment vertical="center"/>
    </xf>
    <xf numFmtId="168" fontId="48" fillId="0" borderId="0" xfId="217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37" fontId="48" fillId="0" borderId="0" xfId="51" applyNumberFormat="1" applyFont="1" applyAlignment="1">
      <alignment vertical="center"/>
    </xf>
    <xf numFmtId="178" fontId="48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37" fontId="48" fillId="0" borderId="0" xfId="0" applyNumberFormat="1" applyFont="1" applyAlignment="1">
      <alignment vertical="center"/>
    </xf>
    <xf numFmtId="0" fontId="48" fillId="0" borderId="0" xfId="0" applyFont="1" applyAlignment="1">
      <alignment horizontal="center" vertical="center"/>
    </xf>
    <xf numFmtId="168" fontId="49" fillId="0" borderId="4" xfId="51" applyFont="1" applyBorder="1" applyAlignment="1">
      <alignment vertical="center"/>
    </xf>
    <xf numFmtId="167" fontId="49" fillId="0" borderId="4" xfId="0" quotePrefix="1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right" vertical="center"/>
    </xf>
    <xf numFmtId="167" fontId="49" fillId="0" borderId="0" xfId="0" quotePrefix="1" applyNumberFormat="1" applyFont="1" applyAlignment="1">
      <alignment horizontal="center" vertical="center"/>
    </xf>
    <xf numFmtId="3" fontId="50" fillId="0" borderId="0" xfId="0" applyNumberFormat="1" applyFont="1" applyAlignment="1">
      <alignment horizontal="right" vertical="center"/>
    </xf>
    <xf numFmtId="167" fontId="51" fillId="29" borderId="11" xfId="0" applyNumberFormat="1" applyFont="1" applyFill="1" applyBorder="1" applyAlignment="1">
      <alignment horizontal="center" vertical="center"/>
    </xf>
    <xf numFmtId="174" fontId="51" fillId="0" borderId="0" xfId="0" applyNumberFormat="1" applyFont="1"/>
    <xf numFmtId="3" fontId="51" fillId="0" borderId="0" xfId="0" applyNumberFormat="1" applyFont="1"/>
    <xf numFmtId="0" fontId="51" fillId="0" borderId="0" xfId="0" applyFont="1" applyAlignment="1">
      <alignment vertical="center"/>
    </xf>
    <xf numFmtId="170" fontId="50" fillId="0" borderId="25" xfId="0" applyNumberFormat="1" applyFont="1" applyBorder="1" applyAlignment="1">
      <alignment horizontal="right" vertical="top"/>
    </xf>
    <xf numFmtId="3" fontId="50" fillId="0" borderId="25" xfId="0" applyNumberFormat="1" applyFont="1" applyBorder="1" applyAlignment="1">
      <alignment horizontal="right" vertical="center"/>
    </xf>
    <xf numFmtId="168" fontId="49" fillId="0" borderId="25" xfId="51" applyFont="1" applyBorder="1" applyAlignment="1">
      <alignment vertical="center"/>
    </xf>
    <xf numFmtId="3" fontId="51" fillId="0" borderId="25" xfId="0" applyNumberFormat="1" applyFont="1" applyBorder="1"/>
    <xf numFmtId="174" fontId="51" fillId="0" borderId="25" xfId="0" applyNumberFormat="1" applyFont="1" applyBorder="1"/>
    <xf numFmtId="168" fontId="49" fillId="0" borderId="25" xfId="51" applyFont="1" applyBorder="1" applyAlignment="1" applyProtection="1">
      <alignment vertical="center"/>
      <protection locked="0"/>
    </xf>
    <xf numFmtId="3" fontId="51" fillId="30" borderId="0" xfId="51" applyNumberFormat="1" applyFont="1" applyFill="1" applyAlignment="1">
      <alignment vertical="center"/>
    </xf>
    <xf numFmtId="3" fontId="49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2" fillId="0" borderId="0" xfId="0" applyFont="1"/>
    <xf numFmtId="168" fontId="52" fillId="0" borderId="0" xfId="51" applyFont="1"/>
    <xf numFmtId="3" fontId="52" fillId="0" borderId="0" xfId="51" applyNumberFormat="1" applyFont="1" applyAlignment="1">
      <alignment horizontal="right" vertical="center"/>
    </xf>
    <xf numFmtId="169" fontId="52" fillId="0" borderId="0" xfId="51" applyNumberFormat="1" applyFont="1" applyAlignment="1">
      <alignment horizontal="right" vertical="center"/>
    </xf>
    <xf numFmtId="1" fontId="53" fillId="0" borderId="0" xfId="0" applyNumberFormat="1" applyFont="1" applyAlignment="1" applyProtection="1">
      <alignment horizontal="left"/>
      <protection locked="0"/>
    </xf>
    <xf numFmtId="168" fontId="33" fillId="0" borderId="25" xfId="51" applyFont="1" applyBorder="1" applyAlignment="1" applyProtection="1">
      <alignment vertical="center"/>
      <protection locked="0"/>
    </xf>
    <xf numFmtId="167" fontId="34" fillId="0" borderId="25" xfId="0" quotePrefix="1" applyNumberFormat="1" applyFont="1" applyBorder="1" applyAlignment="1">
      <alignment horizontal="left" vertical="center"/>
    </xf>
    <xf numFmtId="0" fontId="54" fillId="0" borderId="0" xfId="0" applyFont="1"/>
    <xf numFmtId="0" fontId="55" fillId="0" borderId="2" xfId="0" applyFont="1" applyBorder="1"/>
    <xf numFmtId="0" fontId="56" fillId="0" borderId="3" xfId="0" applyFont="1" applyBorder="1"/>
    <xf numFmtId="0" fontId="56" fillId="0" borderId="4" xfId="0" applyFont="1" applyBorder="1"/>
    <xf numFmtId="0" fontId="56" fillId="0" borderId="2" xfId="0" applyFont="1" applyBorder="1"/>
    <xf numFmtId="0" fontId="55" fillId="0" borderId="26" xfId="0" applyFont="1" applyBorder="1"/>
    <xf numFmtId="168" fontId="33" fillId="0" borderId="4" xfId="51" applyFont="1" applyBorder="1" applyAlignment="1">
      <alignment vertical="center"/>
    </xf>
    <xf numFmtId="1" fontId="32" fillId="0" borderId="0" xfId="0" applyNumberFormat="1" applyFont="1"/>
    <xf numFmtId="3" fontId="57" fillId="0" borderId="0" xfId="0" applyNumberFormat="1" applyFont="1" applyAlignment="1">
      <alignment horizontal="right" vertical="center"/>
    </xf>
    <xf numFmtId="0" fontId="51" fillId="0" borderId="4" xfId="0" applyFont="1" applyBorder="1" applyAlignment="1">
      <alignment vertical="center"/>
    </xf>
    <xf numFmtId="3" fontId="57" fillId="0" borderId="4" xfId="0" applyNumberFormat="1" applyFont="1" applyBorder="1" applyAlignment="1">
      <alignment horizontal="right" vertical="center"/>
    </xf>
    <xf numFmtId="174" fontId="33" fillId="18" borderId="0" xfId="70" applyNumberFormat="1" applyFont="1" applyFill="1" applyAlignment="1">
      <alignment horizontal="right"/>
    </xf>
    <xf numFmtId="3" fontId="34" fillId="0" borderId="0" xfId="51" applyNumberFormat="1" applyFont="1" applyAlignment="1">
      <alignment horizontal="right" vertical="center"/>
    </xf>
    <xf numFmtId="169" fontId="34" fillId="0" borderId="0" xfId="51" applyNumberFormat="1" applyFont="1" applyAlignment="1">
      <alignment horizontal="right" vertical="center"/>
    </xf>
    <xf numFmtId="3" fontId="34" fillId="0" borderId="0" xfId="51" applyNumberFormat="1" applyFont="1" applyAlignment="1">
      <alignment vertical="center"/>
    </xf>
    <xf numFmtId="3" fontId="34" fillId="0" borderId="0" xfId="52" applyNumberFormat="1" applyFont="1" applyAlignment="1">
      <alignment vertical="center"/>
    </xf>
    <xf numFmtId="3" fontId="34" fillId="0" borderId="0" xfId="52" applyNumberFormat="1" applyFont="1" applyAlignment="1">
      <alignment horizontal="right" vertical="center"/>
    </xf>
    <xf numFmtId="169" fontId="34" fillId="0" borderId="0" xfId="52" applyNumberFormat="1" applyFont="1" applyAlignment="1">
      <alignment horizontal="right" vertical="center"/>
    </xf>
    <xf numFmtId="3" fontId="34" fillId="0" borderId="25" xfId="51" applyNumberFormat="1" applyFont="1" applyBorder="1" applyAlignment="1">
      <alignment horizontal="right" vertical="center"/>
    </xf>
    <xf numFmtId="169" fontId="34" fillId="0" borderId="25" xfId="51" applyNumberFormat="1" applyFont="1" applyBorder="1" applyAlignment="1">
      <alignment horizontal="right" vertical="center"/>
    </xf>
    <xf numFmtId="3" fontId="34" fillId="0" borderId="25" xfId="51" applyNumberFormat="1" applyFont="1" applyBorder="1" applyAlignment="1">
      <alignment vertical="center"/>
    </xf>
    <xf numFmtId="3" fontId="33" fillId="0" borderId="25" xfId="51" applyNumberFormat="1" applyFont="1" applyBorder="1" applyAlignment="1">
      <alignment horizontal="right" vertical="center"/>
    </xf>
    <xf numFmtId="3" fontId="33" fillId="0" borderId="25" xfId="51" applyNumberFormat="1" applyFont="1" applyBorder="1" applyAlignment="1">
      <alignment vertical="center"/>
    </xf>
    <xf numFmtId="169" fontId="33" fillId="0" borderId="25" xfId="51" applyNumberFormat="1" applyFont="1" applyBorder="1" applyAlignment="1">
      <alignment horizontal="right" vertical="center"/>
    </xf>
    <xf numFmtId="1" fontId="33" fillId="0" borderId="0" xfId="0" applyNumberFormat="1" applyFont="1" applyAlignment="1" applyProtection="1">
      <alignment vertical="center"/>
      <protection locked="0"/>
    </xf>
    <xf numFmtId="1" fontId="33" fillId="0" borderId="0" xfId="0" applyNumberFormat="1" applyFont="1" applyAlignment="1">
      <alignment vertical="center"/>
    </xf>
    <xf numFmtId="1" fontId="33" fillId="0" borderId="0" xfId="0" applyNumberFormat="1" applyFont="1" applyAlignment="1" applyProtection="1">
      <alignment horizontal="left" vertical="center"/>
      <protection locked="0"/>
    </xf>
    <xf numFmtId="3" fontId="33" fillId="18" borderId="0" xfId="70" applyNumberFormat="1" applyFont="1" applyFill="1" applyAlignment="1">
      <alignment horizontal="right"/>
    </xf>
    <xf numFmtId="176" fontId="33" fillId="18" borderId="0" xfId="0" applyNumberFormat="1" applyFont="1" applyFill="1" applyAlignment="1">
      <alignment horizontal="right" vertical="center"/>
    </xf>
    <xf numFmtId="3" fontId="33" fillId="18" borderId="0" xfId="0" applyNumberFormat="1" applyFont="1" applyFill="1" applyAlignment="1">
      <alignment vertical="center"/>
    </xf>
    <xf numFmtId="3" fontId="33" fillId="18" borderId="0" xfId="51" applyNumberFormat="1" applyFont="1" applyFill="1" applyAlignment="1">
      <alignment vertical="center"/>
    </xf>
    <xf numFmtId="176" fontId="33" fillId="18" borderId="0" xfId="51" applyNumberFormat="1" applyFont="1" applyFill="1" applyAlignment="1">
      <alignment horizontal="right" vertical="center"/>
    </xf>
    <xf numFmtId="3" fontId="33" fillId="0" borderId="0" xfId="70" applyNumberFormat="1" applyFont="1" applyAlignment="1">
      <alignment horizontal="center"/>
    </xf>
    <xf numFmtId="170" fontId="48" fillId="0" borderId="0" xfId="0" applyNumberFormat="1" applyFont="1" applyAlignment="1">
      <alignment horizontal="right" vertical="center"/>
    </xf>
    <xf numFmtId="1" fontId="32" fillId="0" borderId="0" xfId="0" applyNumberFormat="1" applyFont="1" applyAlignment="1" applyProtection="1">
      <alignment horizontal="left" vertical="center"/>
      <protection locked="0"/>
    </xf>
    <xf numFmtId="174" fontId="33" fillId="18" borderId="0" xfId="0" applyNumberFormat="1" applyFont="1" applyFill="1" applyAlignment="1">
      <alignment horizontal="right" vertical="center"/>
    </xf>
    <xf numFmtId="174" fontId="33" fillId="18" borderId="0" xfId="51" applyNumberFormat="1" applyFont="1" applyFill="1" applyAlignment="1">
      <alignment horizontal="right" vertical="center"/>
    </xf>
    <xf numFmtId="37" fontId="33" fillId="0" borderId="27" xfId="51" applyNumberFormat="1" applyFont="1" applyBorder="1" applyAlignment="1">
      <alignment vertical="center"/>
    </xf>
    <xf numFmtId="1" fontId="31" fillId="0" borderId="0" xfId="0" applyNumberFormat="1" applyFont="1" applyAlignment="1" applyProtection="1">
      <alignment horizontal="left" vertical="center"/>
      <protection locked="0"/>
    </xf>
    <xf numFmtId="1" fontId="32" fillId="0" borderId="0" xfId="0" applyNumberFormat="1" applyFont="1" applyAlignment="1" applyProtection="1">
      <alignment vertical="center"/>
      <protection locked="0"/>
    </xf>
    <xf numFmtId="174" fontId="33" fillId="0" borderId="4" xfId="70" applyNumberFormat="1" applyFont="1" applyBorder="1" applyAlignment="1">
      <alignment horizontal="right"/>
    </xf>
    <xf numFmtId="3" fontId="49" fillId="0" borderId="4" xfId="0" applyNumberFormat="1" applyFont="1" applyBorder="1" applyAlignment="1">
      <alignment horizontal="right" vertical="center"/>
    </xf>
    <xf numFmtId="0" fontId="58" fillId="0" borderId="0" xfId="0" applyFont="1" applyAlignment="1">
      <alignment vertical="center"/>
    </xf>
    <xf numFmtId="167" fontId="50" fillId="0" borderId="0" xfId="0" quotePrefix="1" applyNumberFormat="1" applyFont="1" applyAlignment="1">
      <alignment horizontal="center" vertical="center"/>
    </xf>
    <xf numFmtId="168" fontId="51" fillId="31" borderId="0" xfId="51" applyFont="1" applyFill="1" applyAlignment="1">
      <alignment vertical="center"/>
    </xf>
    <xf numFmtId="3" fontId="51" fillId="30" borderId="4" xfId="51" applyNumberFormat="1" applyFont="1" applyFill="1" applyBorder="1" applyAlignment="1">
      <alignment vertical="center"/>
    </xf>
    <xf numFmtId="174" fontId="33" fillId="18" borderId="0" xfId="70" applyNumberFormat="1" applyFont="1" applyFill="1"/>
    <xf numFmtId="3" fontId="59" fillId="0" borderId="0" xfId="51" applyNumberFormat="1" applyFont="1" applyAlignment="1">
      <alignment horizontal="right" vertical="center"/>
    </xf>
    <xf numFmtId="175" fontId="59" fillId="0" borderId="0" xfId="51" applyNumberFormat="1" applyFont="1" applyAlignment="1">
      <alignment horizontal="right" vertical="center"/>
    </xf>
    <xf numFmtId="0" fontId="34" fillId="0" borderId="0" xfId="0" applyFont="1"/>
    <xf numFmtId="1" fontId="33" fillId="0" borderId="0" xfId="0" applyNumberFormat="1" applyFont="1" applyAlignment="1" applyProtection="1">
      <alignment horizontal="left"/>
      <protection locked="0"/>
    </xf>
    <xf numFmtId="1" fontId="33" fillId="0" borderId="0" xfId="0" applyNumberFormat="1" applyFont="1" applyAlignment="1">
      <alignment horizontal="left"/>
    </xf>
    <xf numFmtId="3" fontId="32" fillId="33" borderId="11" xfId="53" applyNumberFormat="1" applyFont="1" applyFill="1" applyBorder="1" applyAlignment="1">
      <alignment horizontal="center" vertical="center" wrapText="1"/>
    </xf>
    <xf numFmtId="170" fontId="32" fillId="33" borderId="11" xfId="53" applyNumberFormat="1" applyFont="1" applyFill="1" applyBorder="1" applyAlignment="1">
      <alignment horizontal="center" vertical="center" wrapText="1"/>
    </xf>
    <xf numFmtId="3" fontId="35" fillId="33" borderId="11" xfId="53" applyNumberFormat="1" applyFont="1" applyFill="1" applyBorder="1" applyAlignment="1">
      <alignment horizontal="center" vertical="center" wrapText="1"/>
    </xf>
    <xf numFmtId="169" fontId="35" fillId="33" borderId="11" xfId="51" applyNumberFormat="1" applyFont="1" applyFill="1" applyBorder="1" applyAlignment="1" applyProtection="1">
      <alignment horizontal="center" vertical="center"/>
      <protection locked="0"/>
    </xf>
    <xf numFmtId="0" fontId="51" fillId="33" borderId="11" xfId="0" applyFont="1" applyFill="1" applyBorder="1" applyAlignment="1">
      <alignment horizontal="center" vertical="center"/>
    </xf>
    <xf numFmtId="167" fontId="51" fillId="33" borderId="11" xfId="0" applyNumberFormat="1" applyFont="1" applyFill="1" applyBorder="1" applyAlignment="1">
      <alignment horizontal="center" vertical="center"/>
    </xf>
    <xf numFmtId="41" fontId="51" fillId="33" borderId="11" xfId="216" applyFont="1" applyFill="1" applyBorder="1" applyAlignment="1" applyProtection="1">
      <alignment horizontal="center" vertical="center"/>
    </xf>
    <xf numFmtId="3" fontId="51" fillId="34" borderId="0" xfId="51" applyNumberFormat="1" applyFont="1" applyFill="1" applyAlignment="1">
      <alignment vertical="center"/>
    </xf>
    <xf numFmtId="3" fontId="51" fillId="34" borderId="0" xfId="0" applyNumberFormat="1" applyFont="1" applyFill="1" applyAlignment="1">
      <alignment horizontal="right" vertical="center"/>
    </xf>
    <xf numFmtId="3" fontId="35" fillId="34" borderId="4" xfId="0" applyNumberFormat="1" applyFont="1" applyFill="1" applyBorder="1" applyAlignment="1">
      <alignment horizontal="right" vertical="center"/>
    </xf>
    <xf numFmtId="3" fontId="35" fillId="34" borderId="0" xfId="0" applyNumberFormat="1" applyFont="1" applyFill="1" applyAlignment="1">
      <alignment horizontal="right" vertical="center"/>
    </xf>
    <xf numFmtId="3" fontId="51" fillId="34" borderId="4" xfId="0" applyNumberFormat="1" applyFont="1" applyFill="1" applyBorder="1" applyAlignment="1">
      <alignment horizontal="right" vertical="center"/>
    </xf>
    <xf numFmtId="174" fontId="35" fillId="33" borderId="7" xfId="53" applyNumberFormat="1" applyFont="1" applyFill="1" applyBorder="1" applyAlignment="1">
      <alignment horizontal="center" vertical="center" wrapText="1"/>
    </xf>
    <xf numFmtId="1" fontId="52" fillId="0" borderId="0" xfId="0" applyNumberFormat="1" applyFont="1"/>
    <xf numFmtId="37" fontId="33" fillId="0" borderId="4" xfId="51" applyNumberFormat="1" applyFont="1" applyBorder="1" applyAlignment="1">
      <alignment vertical="center"/>
    </xf>
    <xf numFmtId="169" fontId="33" fillId="0" borderId="0" xfId="50" applyNumberFormat="1" applyFont="1" applyAlignment="1">
      <alignment vertical="center"/>
    </xf>
    <xf numFmtId="169" fontId="33" fillId="0" borderId="4" xfId="50" applyNumberFormat="1" applyFont="1" applyBorder="1" applyAlignment="1">
      <alignment vertical="center"/>
    </xf>
    <xf numFmtId="37" fontId="33" fillId="18" borderId="0" xfId="51" applyNumberFormat="1" applyFont="1" applyFill="1" applyAlignment="1">
      <alignment vertical="center"/>
    </xf>
    <xf numFmtId="168" fontId="33" fillId="18" borderId="0" xfId="51" applyFont="1" applyFill="1" applyAlignment="1">
      <alignment vertical="center"/>
    </xf>
    <xf numFmtId="169" fontId="33" fillId="0" borderId="0" xfId="51" applyNumberFormat="1" applyFont="1" applyAlignment="1">
      <alignment vertical="center"/>
    </xf>
    <xf numFmtId="169" fontId="33" fillId="0" borderId="4" xfId="51" applyNumberFormat="1" applyFont="1" applyBorder="1" applyAlignment="1">
      <alignment vertical="center"/>
    </xf>
    <xf numFmtId="175" fontId="33" fillId="0" borderId="4" xfId="51" applyNumberFormat="1" applyFont="1" applyBorder="1" applyAlignment="1">
      <alignment vertical="center"/>
    </xf>
    <xf numFmtId="175" fontId="33" fillId="0" borderId="0" xfId="51" applyNumberFormat="1" applyFont="1" applyAlignment="1">
      <alignment vertical="center"/>
    </xf>
    <xf numFmtId="37" fontId="33" fillId="0" borderId="0" xfId="51" applyNumberFormat="1" applyFont="1" applyAlignment="1">
      <alignment horizontal="right" vertical="center"/>
    </xf>
    <xf numFmtId="169" fontId="33" fillId="0" borderId="0" xfId="51" applyNumberFormat="1" applyFont="1" applyAlignment="1">
      <alignment horizontal="right" vertical="top"/>
    </xf>
    <xf numFmtId="0" fontId="48" fillId="0" borderId="0" xfId="155" applyFont="1" applyAlignment="1">
      <alignment vertical="center"/>
    </xf>
    <xf numFmtId="0" fontId="48" fillId="0" borderId="0" xfId="47" applyFont="1"/>
    <xf numFmtId="167" fontId="48" fillId="0" borderId="0" xfId="218" quotePrefix="1" applyNumberFormat="1" applyFont="1" applyAlignment="1">
      <alignment horizontal="left" vertical="center"/>
    </xf>
    <xf numFmtId="1" fontId="51" fillId="34" borderId="4" xfId="0" applyNumberFormat="1" applyFont="1" applyFill="1" applyBorder="1" applyAlignment="1">
      <alignment horizontal="right" vertical="center"/>
    </xf>
    <xf numFmtId="37" fontId="49" fillId="0" borderId="0" xfId="51" applyNumberFormat="1" applyFont="1" applyAlignment="1">
      <alignment vertical="center"/>
    </xf>
    <xf numFmtId="0" fontId="32" fillId="33" borderId="11" xfId="53" applyFont="1" applyFill="1" applyBorder="1" applyAlignment="1">
      <alignment horizontal="center" vertical="center" wrapText="1"/>
    </xf>
    <xf numFmtId="3" fontId="33" fillId="0" borderId="4" xfId="50" applyNumberFormat="1" applyFont="1" applyBorder="1" applyAlignment="1">
      <alignment vertical="center"/>
    </xf>
    <xf numFmtId="174" fontId="35" fillId="33" borderId="11" xfId="53" applyNumberFormat="1" applyFont="1" applyFill="1" applyBorder="1" applyAlignment="1">
      <alignment horizontal="center" vertical="center" wrapText="1"/>
    </xf>
    <xf numFmtId="3" fontId="61" fillId="0" borderId="0" xfId="50" applyNumberFormat="1" applyFont="1" applyAlignment="1">
      <alignment horizontal="center" vertical="center"/>
    </xf>
    <xf numFmtId="170" fontId="61" fillId="0" borderId="0" xfId="50" applyNumberFormat="1" applyFont="1" applyAlignment="1">
      <alignment horizontal="right" vertical="center"/>
    </xf>
    <xf numFmtId="3" fontId="61" fillId="0" borderId="0" xfId="50" applyNumberFormat="1" applyFont="1" applyAlignment="1">
      <alignment vertical="center"/>
    </xf>
    <xf numFmtId="174" fontId="61" fillId="0" borderId="0" xfId="50" applyNumberFormat="1" applyFont="1" applyAlignment="1">
      <alignment horizontal="right" vertical="center"/>
    </xf>
    <xf numFmtId="168" fontId="31" fillId="0" borderId="0" xfId="50" applyFont="1"/>
    <xf numFmtId="168" fontId="34" fillId="0" borderId="0" xfId="51" applyFont="1" applyAlignment="1">
      <alignment vertical="center"/>
    </xf>
    <xf numFmtId="178" fontId="63" fillId="0" borderId="0" xfId="0" applyNumberFormat="1" applyFont="1" applyAlignment="1">
      <alignment horizontal="left" vertical="center"/>
    </xf>
    <xf numFmtId="170" fontId="48" fillId="0" borderId="25" xfId="0" applyNumberFormat="1" applyFont="1" applyBorder="1" applyAlignment="1">
      <alignment horizontal="right" vertical="top"/>
    </xf>
    <xf numFmtId="167" fontId="50" fillId="34" borderId="0" xfId="0" quotePrefix="1" applyNumberFormat="1" applyFont="1" applyFill="1" applyAlignment="1">
      <alignment horizontal="center" vertical="center"/>
    </xf>
    <xf numFmtId="0" fontId="55" fillId="32" borderId="5" xfId="0" applyFont="1" applyFill="1" applyBorder="1" applyAlignment="1">
      <alignment horizontal="center" vertical="center" wrapText="1"/>
    </xf>
    <xf numFmtId="0" fontId="55" fillId="32" borderId="3" xfId="0" applyFont="1" applyFill="1" applyBorder="1" applyAlignment="1">
      <alignment horizontal="center" vertical="center" wrapText="1"/>
    </xf>
    <xf numFmtId="168" fontId="55" fillId="0" borderId="5" xfId="51" applyFont="1" applyBorder="1" applyAlignment="1">
      <alignment horizontal="left" vertical="center" wrapText="1"/>
    </xf>
    <xf numFmtId="168" fontId="55" fillId="0" borderId="25" xfId="51" applyFont="1" applyBorder="1" applyAlignment="1">
      <alignment horizontal="left" vertical="center" wrapText="1"/>
    </xf>
    <xf numFmtId="168" fontId="55" fillId="0" borderId="26" xfId="51" applyFont="1" applyBorder="1" applyAlignment="1">
      <alignment horizontal="left" vertical="center" wrapText="1"/>
    </xf>
    <xf numFmtId="168" fontId="55" fillId="0" borderId="3" xfId="51" applyFont="1" applyBorder="1" applyAlignment="1">
      <alignment horizontal="left" vertical="center" wrapText="1"/>
    </xf>
    <xf numFmtId="168" fontId="55" fillId="0" borderId="4" xfId="51" applyFont="1" applyBorder="1" applyAlignment="1">
      <alignment horizontal="left" vertical="center" wrapText="1"/>
    </xf>
    <xf numFmtId="168" fontId="55" fillId="0" borderId="2" xfId="51" applyFont="1" applyBorder="1" applyAlignment="1">
      <alignment horizontal="left" vertical="center" wrapText="1"/>
    </xf>
    <xf numFmtId="0" fontId="55" fillId="0" borderId="5" xfId="0" applyFont="1" applyBorder="1" applyAlignment="1">
      <alignment horizontal="center"/>
    </xf>
    <xf numFmtId="0" fontId="55" fillId="0" borderId="25" xfId="0" applyFont="1" applyBorder="1" applyAlignment="1">
      <alignment horizontal="center"/>
    </xf>
    <xf numFmtId="0" fontId="55" fillId="0" borderId="26" xfId="0" applyFont="1" applyBorder="1" applyAlignment="1">
      <alignment horizontal="center"/>
    </xf>
    <xf numFmtId="0" fontId="55" fillId="32" borderId="6" xfId="0" applyFont="1" applyFill="1" applyBorder="1" applyAlignment="1">
      <alignment horizontal="center" vertical="center" wrapText="1"/>
    </xf>
    <xf numFmtId="0" fontId="55" fillId="32" borderId="12" xfId="0" applyFont="1" applyFill="1" applyBorder="1" applyAlignment="1">
      <alignment horizontal="center" vertical="center" wrapText="1"/>
    </xf>
    <xf numFmtId="170" fontId="55" fillId="0" borderId="5" xfId="0" applyNumberFormat="1" applyFont="1" applyBorder="1" applyAlignment="1">
      <alignment horizontal="left"/>
    </xf>
    <xf numFmtId="170" fontId="55" fillId="0" borderId="25" xfId="0" quotePrefix="1" applyNumberFormat="1" applyFont="1" applyBorder="1" applyAlignment="1">
      <alignment horizontal="left"/>
    </xf>
    <xf numFmtId="170" fontId="55" fillId="0" borderId="26" xfId="0" quotePrefix="1" applyNumberFormat="1" applyFont="1" applyBorder="1" applyAlignment="1">
      <alignment horizontal="left"/>
    </xf>
    <xf numFmtId="170" fontId="55" fillId="0" borderId="3" xfId="0" applyNumberFormat="1" applyFont="1" applyBorder="1" applyAlignment="1">
      <alignment horizontal="left"/>
    </xf>
    <xf numFmtId="170" fontId="55" fillId="0" borderId="4" xfId="0" quotePrefix="1" applyNumberFormat="1" applyFont="1" applyBorder="1" applyAlignment="1">
      <alignment horizontal="left"/>
    </xf>
    <xf numFmtId="170" fontId="55" fillId="0" borderId="2" xfId="0" quotePrefix="1" applyNumberFormat="1" applyFont="1" applyBorder="1" applyAlignment="1">
      <alignment horizontal="left"/>
    </xf>
    <xf numFmtId="170" fontId="31" fillId="0" borderId="0" xfId="0" applyNumberFormat="1" applyFont="1" applyAlignment="1">
      <alignment horizontal="left" vertical="top"/>
    </xf>
    <xf numFmtId="0" fontId="35" fillId="33" borderId="7" xfId="54" applyFont="1" applyFill="1" applyBorder="1" applyAlignment="1">
      <alignment horizontal="center" vertical="center"/>
    </xf>
    <xf numFmtId="0" fontId="35" fillId="33" borderId="8" xfId="54" applyFont="1" applyFill="1" applyBorder="1" applyAlignment="1">
      <alignment horizontal="center" vertical="center"/>
    </xf>
    <xf numFmtId="0" fontId="35" fillId="33" borderId="9" xfId="54" applyFont="1" applyFill="1" applyBorder="1" applyAlignment="1">
      <alignment horizontal="center" vertical="center"/>
    </xf>
    <xf numFmtId="0" fontId="32" fillId="33" borderId="3" xfId="0" applyFont="1" applyFill="1" applyBorder="1" applyAlignment="1">
      <alignment horizontal="center" vertical="center"/>
    </xf>
    <xf numFmtId="0" fontId="32" fillId="33" borderId="4" xfId="0" applyFont="1" applyFill="1" applyBorder="1" applyAlignment="1">
      <alignment horizontal="center" vertical="center"/>
    </xf>
    <xf numFmtId="0" fontId="32" fillId="33" borderId="2" xfId="0" applyFont="1" applyFill="1" applyBorder="1" applyAlignment="1">
      <alignment horizontal="center" vertical="center"/>
    </xf>
    <xf numFmtId="49" fontId="35" fillId="33" borderId="6" xfId="53" applyNumberFormat="1" applyFont="1" applyFill="1" applyBorder="1" applyAlignment="1">
      <alignment horizontal="center" vertical="center"/>
    </xf>
    <xf numFmtId="49" fontId="35" fillId="33" borderId="10" xfId="53" applyNumberFormat="1" applyFont="1" applyFill="1" applyBorder="1" applyAlignment="1">
      <alignment horizontal="center" vertical="center"/>
    </xf>
    <xf numFmtId="49" fontId="35" fillId="33" borderId="12" xfId="53" applyNumberFormat="1" applyFont="1" applyFill="1" applyBorder="1" applyAlignment="1">
      <alignment horizontal="center" vertical="center"/>
    </xf>
    <xf numFmtId="168" fontId="35" fillId="33" borderId="5" xfId="51" applyFont="1" applyFill="1" applyBorder="1" applyAlignment="1" applyProtection="1">
      <alignment horizontal="center" vertical="center"/>
      <protection locked="0"/>
    </xf>
    <xf numFmtId="168" fontId="35" fillId="33" borderId="1" xfId="51" applyFont="1" applyFill="1" applyBorder="1" applyAlignment="1" applyProtection="1">
      <alignment horizontal="center" vertical="center"/>
      <protection locked="0"/>
    </xf>
    <xf numFmtId="168" fontId="35" fillId="33" borderId="3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/>
      <protection locked="0"/>
    </xf>
    <xf numFmtId="168" fontId="35" fillId="33" borderId="8" xfId="51" applyFont="1" applyFill="1" applyBorder="1" applyAlignment="1" applyProtection="1">
      <alignment horizontal="center" vertical="center"/>
      <protection locked="0"/>
    </xf>
    <xf numFmtId="168" fontId="35" fillId="33" borderId="9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 wrapText="1"/>
      <protection locked="0"/>
    </xf>
    <xf numFmtId="168" fontId="35" fillId="33" borderId="8" xfId="51" applyFont="1" applyFill="1" applyBorder="1" applyAlignment="1" applyProtection="1">
      <alignment horizontal="center" vertical="center" wrapText="1"/>
      <protection locked="0"/>
    </xf>
    <xf numFmtId="168" fontId="35" fillId="33" borderId="9" xfId="51" applyFont="1" applyFill="1" applyBorder="1" applyAlignment="1" applyProtection="1">
      <alignment horizontal="center" vertical="center" wrapText="1"/>
      <protection locked="0"/>
    </xf>
    <xf numFmtId="0" fontId="51" fillId="34" borderId="0" xfId="0" applyFont="1" applyFill="1" applyAlignment="1">
      <alignment horizontal="center" vertical="center" wrapText="1"/>
    </xf>
    <xf numFmtId="0" fontId="49" fillId="34" borderId="0" xfId="0" applyFont="1" applyFill="1" applyAlignment="1">
      <alignment horizontal="center" vertical="center" wrapText="1"/>
    </xf>
  </cellXfs>
  <cellStyles count="219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D000000}"/>
    <cellStyle name="Millares 2 2" xfId="156" xr:uid="{00000000-0005-0000-0000-00006E000000}"/>
    <cellStyle name="Millares 3" xfId="41" xr:uid="{00000000-0005-0000-0000-00006F000000}"/>
    <cellStyle name="Millares 3 2" xfId="154" xr:uid="{00000000-0005-0000-0000-000070000000}"/>
    <cellStyle name="Millares 4" xfId="69" xr:uid="{00000000-0005-0000-0000-000071000000}"/>
    <cellStyle name="Millares 5" xfId="138" xr:uid="{00000000-0005-0000-0000-000072000000}"/>
    <cellStyle name="Moneda 2" xfId="42" xr:uid="{00000000-0005-0000-0000-000073000000}"/>
    <cellStyle name="Moneda 2 2" xfId="43" xr:uid="{00000000-0005-0000-0000-000074000000}"/>
    <cellStyle name="Moneda 2 3" xfId="44" xr:uid="{00000000-0005-0000-0000-000075000000}"/>
    <cellStyle name="Moneda 2 4" xfId="45" xr:uid="{00000000-0005-0000-0000-000076000000}"/>
    <cellStyle name="Neutral" xfId="46" xr:uid="{00000000-0005-0000-0000-000077000000}"/>
    <cellStyle name="Neutral 2" xfId="139" xr:uid="{00000000-0005-0000-0000-000078000000}"/>
    <cellStyle name="Normal" xfId="0" builtinId="0"/>
    <cellStyle name="Normal 2" xfId="47" xr:uid="{00000000-0005-0000-0000-00007A000000}"/>
    <cellStyle name="Normal 2 2" xfId="48" xr:uid="{00000000-0005-0000-0000-00007B000000}"/>
    <cellStyle name="Normal 2 3" xfId="155" xr:uid="{00000000-0005-0000-0000-00007C000000}"/>
    <cellStyle name="Normal 3" xfId="49" xr:uid="{00000000-0005-0000-0000-00007D000000}"/>
    <cellStyle name="Normal 3 2" xfId="152" xr:uid="{00000000-0005-0000-0000-00007E000000}"/>
    <cellStyle name="Normal 4" xfId="68" xr:uid="{00000000-0005-0000-0000-00007F000000}"/>
    <cellStyle name="Normal 5" xfId="70" xr:uid="{00000000-0005-0000-0000-000080000000}"/>
    <cellStyle name="Normal 6" xfId="218" xr:uid="{00000000-0005-0000-0000-000081000000}"/>
    <cellStyle name="Normal_cuadro 60" xfId="50" xr:uid="{00000000-0005-0000-0000-000082000000}"/>
    <cellStyle name="Normal_cuadro 61" xfId="51" xr:uid="{00000000-0005-0000-0000-000083000000}"/>
    <cellStyle name="Normal_cuadro 7" xfId="52" xr:uid="{00000000-0005-0000-0000-000084000000}"/>
    <cellStyle name="Normal_cuadro 7 3" xfId="217" xr:uid="{00000000-0005-0000-0000-000085000000}"/>
    <cellStyle name="Normal_Hoja1" xfId="53" xr:uid="{00000000-0005-0000-0000-000086000000}"/>
    <cellStyle name="Normal_Rank imp" xfId="54" xr:uid="{00000000-0005-0000-0000-000087000000}"/>
    <cellStyle name="Notas" xfId="55" xr:uid="{00000000-0005-0000-0000-000088000000}"/>
    <cellStyle name="NOTAS - Style3" xfId="56" xr:uid="{00000000-0005-0000-0000-000089000000}"/>
    <cellStyle name="Notas 10" xfId="194" xr:uid="{00000000-0005-0000-0000-00008A000000}"/>
    <cellStyle name="Notas 11" xfId="195" xr:uid="{00000000-0005-0000-0000-00008B000000}"/>
    <cellStyle name="Notas 12" xfId="196" xr:uid="{00000000-0005-0000-0000-00008C000000}"/>
    <cellStyle name="Notas 13" xfId="197" xr:uid="{00000000-0005-0000-0000-00008D000000}"/>
    <cellStyle name="Notas 14" xfId="198" xr:uid="{00000000-0005-0000-0000-00008E000000}"/>
    <cellStyle name="Notas 15" xfId="199" xr:uid="{00000000-0005-0000-0000-00008F000000}"/>
    <cellStyle name="Notas 16" xfId="200" xr:uid="{00000000-0005-0000-0000-000090000000}"/>
    <cellStyle name="Notas 17" xfId="201" xr:uid="{00000000-0005-0000-0000-000091000000}"/>
    <cellStyle name="Notas 18" xfId="202" xr:uid="{00000000-0005-0000-0000-000092000000}"/>
    <cellStyle name="Notas 19" xfId="203" xr:uid="{00000000-0005-0000-0000-000093000000}"/>
    <cellStyle name="Notas 2" xfId="140" xr:uid="{00000000-0005-0000-0000-000094000000}"/>
    <cellStyle name="Notas 20" xfId="204" xr:uid="{00000000-0005-0000-0000-000095000000}"/>
    <cellStyle name="Notas 21" xfId="205" xr:uid="{00000000-0005-0000-0000-000096000000}"/>
    <cellStyle name="Notas 22" xfId="206" xr:uid="{00000000-0005-0000-0000-000097000000}"/>
    <cellStyle name="Notas 23" xfId="207" xr:uid="{00000000-0005-0000-0000-000098000000}"/>
    <cellStyle name="Notas 24" xfId="208" xr:uid="{00000000-0005-0000-0000-000099000000}"/>
    <cellStyle name="Notas 25" xfId="209" xr:uid="{00000000-0005-0000-0000-00009A000000}"/>
    <cellStyle name="Notas 26" xfId="210" xr:uid="{00000000-0005-0000-0000-00009B000000}"/>
    <cellStyle name="Notas 27" xfId="211" xr:uid="{00000000-0005-0000-0000-00009C000000}"/>
    <cellStyle name="Notas 28" xfId="212" xr:uid="{00000000-0005-0000-0000-00009D000000}"/>
    <cellStyle name="Notas 29" xfId="213" xr:uid="{00000000-0005-0000-0000-00009E000000}"/>
    <cellStyle name="Notas 3" xfId="188" xr:uid="{00000000-0005-0000-0000-00009F000000}"/>
    <cellStyle name="Notas 30" xfId="214" xr:uid="{00000000-0005-0000-0000-0000A0000000}"/>
    <cellStyle name="Notas 31" xfId="215" xr:uid="{00000000-0005-0000-0000-0000A1000000}"/>
    <cellStyle name="Notas 4" xfId="161" xr:uid="{00000000-0005-0000-0000-0000A2000000}"/>
    <cellStyle name="Notas 5" xfId="186" xr:uid="{00000000-0005-0000-0000-0000A3000000}"/>
    <cellStyle name="Notas 6" xfId="163" xr:uid="{00000000-0005-0000-0000-0000A4000000}"/>
    <cellStyle name="Notas 7" xfId="184" xr:uid="{00000000-0005-0000-0000-0000A5000000}"/>
    <cellStyle name="Notas 8" xfId="165" xr:uid="{00000000-0005-0000-0000-0000A6000000}"/>
    <cellStyle name="Notas 9" xfId="193" xr:uid="{00000000-0005-0000-0000-0000A7000000}"/>
    <cellStyle name="Note" xfId="141" xr:uid="{00000000-0005-0000-0000-0000A8000000}"/>
    <cellStyle name="Output" xfId="142" xr:uid="{00000000-0005-0000-0000-0000A9000000}"/>
    <cellStyle name="RECUAD - Style4" xfId="57" xr:uid="{00000000-0005-0000-0000-0000AA000000}"/>
    <cellStyle name="RECUAD - Style5" xfId="58" xr:uid="{00000000-0005-0000-0000-0000AB000000}"/>
    <cellStyle name="Salida" xfId="59" xr:uid="{00000000-0005-0000-0000-0000AC000000}"/>
    <cellStyle name="Salida 2" xfId="143" xr:uid="{00000000-0005-0000-0000-0000AD000000}"/>
    <cellStyle name="Texto de advertencia" xfId="60" xr:uid="{00000000-0005-0000-0000-0000AE000000}"/>
    <cellStyle name="Texto de advertencia 2" xfId="144" xr:uid="{00000000-0005-0000-0000-0000AF000000}"/>
    <cellStyle name="Texto explicativo" xfId="61" xr:uid="{00000000-0005-0000-0000-0000B0000000}"/>
    <cellStyle name="Texto explicativo 2" xfId="145" xr:uid="{00000000-0005-0000-0000-0000B1000000}"/>
    <cellStyle name="Title" xfId="146" xr:uid="{00000000-0005-0000-0000-0000B2000000}"/>
    <cellStyle name="Título" xfId="62" xr:uid="{00000000-0005-0000-0000-0000B3000000}"/>
    <cellStyle name="TITULO - Style5" xfId="63" xr:uid="{00000000-0005-0000-0000-0000B4000000}"/>
    <cellStyle name="TITULO - Style6" xfId="64" xr:uid="{00000000-0005-0000-0000-0000B5000000}"/>
    <cellStyle name="Título 10" xfId="162" xr:uid="{00000000-0005-0000-0000-0000B6000000}"/>
    <cellStyle name="Título 11" xfId="185" xr:uid="{00000000-0005-0000-0000-0000B7000000}"/>
    <cellStyle name="Título 12" xfId="164" xr:uid="{00000000-0005-0000-0000-0000B8000000}"/>
    <cellStyle name="Título 13" xfId="183" xr:uid="{00000000-0005-0000-0000-0000B9000000}"/>
    <cellStyle name="Título 14" xfId="166" xr:uid="{00000000-0005-0000-0000-0000BA000000}"/>
    <cellStyle name="Título 15" xfId="182" xr:uid="{00000000-0005-0000-0000-0000BB000000}"/>
    <cellStyle name="Título 16" xfId="167" xr:uid="{00000000-0005-0000-0000-0000BC000000}"/>
    <cellStyle name="Título 17" xfId="181" xr:uid="{00000000-0005-0000-0000-0000BD000000}"/>
    <cellStyle name="Título 18" xfId="168" xr:uid="{00000000-0005-0000-0000-0000BE000000}"/>
    <cellStyle name="Título 19" xfId="180" xr:uid="{00000000-0005-0000-0000-0000BF000000}"/>
    <cellStyle name="Título 2" xfId="65" xr:uid="{00000000-0005-0000-0000-0000C0000000}"/>
    <cellStyle name="Título 2 2" xfId="148" xr:uid="{00000000-0005-0000-0000-0000C1000000}"/>
    <cellStyle name="Título 20" xfId="169" xr:uid="{00000000-0005-0000-0000-0000C2000000}"/>
    <cellStyle name="Título 21" xfId="179" xr:uid="{00000000-0005-0000-0000-0000C3000000}"/>
    <cellStyle name="Título 22" xfId="170" xr:uid="{00000000-0005-0000-0000-0000C4000000}"/>
    <cellStyle name="Título 23" xfId="178" xr:uid="{00000000-0005-0000-0000-0000C5000000}"/>
    <cellStyle name="Título 24" xfId="171" xr:uid="{00000000-0005-0000-0000-0000C6000000}"/>
    <cellStyle name="Título 25" xfId="177" xr:uid="{00000000-0005-0000-0000-0000C7000000}"/>
    <cellStyle name="Título 26" xfId="172" xr:uid="{00000000-0005-0000-0000-0000C8000000}"/>
    <cellStyle name="Título 27" xfId="176" xr:uid="{00000000-0005-0000-0000-0000C9000000}"/>
    <cellStyle name="Título 28" xfId="173" xr:uid="{00000000-0005-0000-0000-0000CA000000}"/>
    <cellStyle name="Título 29" xfId="175" xr:uid="{00000000-0005-0000-0000-0000CB000000}"/>
    <cellStyle name="Título 3" xfId="66" xr:uid="{00000000-0005-0000-0000-0000CC000000}"/>
    <cellStyle name="Título 3 2" xfId="149" xr:uid="{00000000-0005-0000-0000-0000CD000000}"/>
    <cellStyle name="Título 30" xfId="174" xr:uid="{00000000-0005-0000-0000-0000CE000000}"/>
    <cellStyle name="Título 31" xfId="192" xr:uid="{00000000-0005-0000-0000-0000CF000000}"/>
    <cellStyle name="Título 32" xfId="158" xr:uid="{00000000-0005-0000-0000-0000D0000000}"/>
    <cellStyle name="Título 33" xfId="191" xr:uid="{00000000-0005-0000-0000-0000D1000000}"/>
    <cellStyle name="Título 4" xfId="147" xr:uid="{00000000-0005-0000-0000-0000D2000000}"/>
    <cellStyle name="Título 5" xfId="190" xr:uid="{00000000-0005-0000-0000-0000D3000000}"/>
    <cellStyle name="Título 6" xfId="159" xr:uid="{00000000-0005-0000-0000-0000D4000000}"/>
    <cellStyle name="Título 7" xfId="189" xr:uid="{00000000-0005-0000-0000-0000D5000000}"/>
    <cellStyle name="Título 8" xfId="160" xr:uid="{00000000-0005-0000-0000-0000D6000000}"/>
    <cellStyle name="Título 9" xfId="187" xr:uid="{00000000-0005-0000-0000-0000D7000000}"/>
    <cellStyle name="Total" xfId="67" xr:uid="{00000000-0005-0000-0000-0000D8000000}"/>
    <cellStyle name="Total 2" xfId="150" xr:uid="{00000000-0005-0000-0000-0000D9000000}"/>
    <cellStyle name="Warning Text" xfId="151" xr:uid="{00000000-0005-0000-0000-0000DA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EDFF5"/>
      <color rgb="FFE2E4FB"/>
      <color rgb="FFB5B7D6"/>
      <color rgb="FFFAEAC0"/>
      <color rgb="FFFFE287"/>
      <color rgb="FF83B88C"/>
      <color rgb="FFC2D4B9"/>
      <color rgb="FFB6DCB6"/>
      <color rgb="FF83B88E"/>
      <color rgb="FFC7E6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F16"/>
  <sheetViews>
    <sheetView topLeftCell="A7" zoomScale="200" zoomScaleNormal="200" workbookViewId="0">
      <selection activeCell="B17" sqref="B17"/>
    </sheetView>
  </sheetViews>
  <sheetFormatPr baseColWidth="10" defaultRowHeight="13"/>
  <sheetData>
    <row r="2" spans="1:6" ht="16.5" customHeight="1">
      <c r="A2" s="96" t="s">
        <v>160</v>
      </c>
    </row>
    <row r="9" spans="1:6">
      <c r="A9" s="97" t="s">
        <v>161</v>
      </c>
      <c r="B9" s="98"/>
      <c r="C9" s="99"/>
      <c r="D9" s="99"/>
      <c r="E9" s="99"/>
      <c r="F9" s="100"/>
    </row>
    <row r="10" spans="1:6" ht="20" customHeight="1">
      <c r="A10" s="101"/>
      <c r="B10" s="198" t="s">
        <v>162</v>
      </c>
      <c r="C10" s="199"/>
      <c r="D10" s="199"/>
      <c r="E10" s="199"/>
      <c r="F10" s="200"/>
    </row>
    <row r="11" spans="1:6" ht="20" customHeight="1">
      <c r="A11" s="201" t="s">
        <v>178</v>
      </c>
      <c r="B11" s="203" t="s">
        <v>164</v>
      </c>
      <c r="C11" s="204"/>
      <c r="D11" s="204"/>
      <c r="E11" s="204"/>
      <c r="F11" s="205"/>
    </row>
    <row r="12" spans="1:6" ht="20" customHeight="1">
      <c r="A12" s="202"/>
      <c r="B12" s="206" t="s">
        <v>203</v>
      </c>
      <c r="C12" s="207"/>
      <c r="D12" s="207"/>
      <c r="E12" s="207"/>
      <c r="F12" s="208"/>
    </row>
    <row r="13" spans="1:6" ht="20" customHeight="1">
      <c r="A13" s="201" t="s">
        <v>179</v>
      </c>
      <c r="B13" s="203" t="s">
        <v>163</v>
      </c>
      <c r="C13" s="204"/>
      <c r="D13" s="204"/>
      <c r="E13" s="204"/>
      <c r="F13" s="205"/>
    </row>
    <row r="14" spans="1:6" ht="20" customHeight="1">
      <c r="A14" s="202"/>
      <c r="B14" s="206" t="s">
        <v>204</v>
      </c>
      <c r="C14" s="207"/>
      <c r="D14" s="207"/>
      <c r="E14" s="207"/>
      <c r="F14" s="208"/>
    </row>
    <row r="15" spans="1:6" ht="20" customHeight="1">
      <c r="A15" s="190" t="s">
        <v>180</v>
      </c>
      <c r="B15" s="192" t="s">
        <v>213</v>
      </c>
      <c r="C15" s="193"/>
      <c r="D15" s="193"/>
      <c r="E15" s="193"/>
      <c r="F15" s="194"/>
    </row>
    <row r="16" spans="1:6" ht="20" customHeight="1">
      <c r="A16" s="191"/>
      <c r="B16" s="195"/>
      <c r="C16" s="196"/>
      <c r="D16" s="196"/>
      <c r="E16" s="196"/>
      <c r="F16" s="197"/>
    </row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4" transitionEvaluation="1" published="0"/>
  <dimension ref="A1:M104"/>
  <sheetViews>
    <sheetView showGridLines="0" topLeftCell="A14" zoomScaleNormal="100" zoomScalePageLayoutView="130" workbookViewId="0">
      <selection activeCell="M50" sqref="M50"/>
    </sheetView>
  </sheetViews>
  <sheetFormatPr baseColWidth="10" defaultColWidth="4.83203125" defaultRowHeight="11" customHeight="1"/>
  <cols>
    <col min="1" max="1" width="22.1640625" style="5" customWidth="1"/>
    <col min="2" max="3" width="6.33203125" style="27" customWidth="1"/>
    <col min="4" max="4" width="4.83203125" style="37" customWidth="1"/>
    <col min="5" max="6" width="6.33203125" style="19" customWidth="1"/>
    <col min="7" max="7" width="4.83203125" style="40" customWidth="1"/>
    <col min="8" max="9" width="6.33203125" style="5" customWidth="1"/>
    <col min="10" max="10" width="4.83203125" style="5" customWidth="1"/>
    <col min="11" max="12" width="6.33203125" style="5" customWidth="1"/>
    <col min="13" max="13" width="4.83203125" style="5" customWidth="1"/>
    <col min="14" max="16384" width="4.83203125" style="5"/>
  </cols>
  <sheetData>
    <row r="1" spans="1:13" ht="16.5" customHeight="1">
      <c r="A1" s="185" t="s">
        <v>214</v>
      </c>
      <c r="B1" s="181"/>
      <c r="C1" s="181"/>
      <c r="D1" s="182"/>
      <c r="E1" s="183"/>
      <c r="F1" s="183"/>
      <c r="G1" s="184"/>
    </row>
    <row r="2" spans="1:13" ht="12">
      <c r="A2" s="209" t="s">
        <v>6</v>
      </c>
      <c r="B2" s="209"/>
      <c r="C2" s="209"/>
      <c r="D2" s="209"/>
      <c r="E2" s="209"/>
      <c r="F2" s="209"/>
      <c r="G2" s="209"/>
    </row>
    <row r="3" spans="1:13" ht="5" customHeight="1">
      <c r="A3" s="10"/>
    </row>
    <row r="4" spans="1:13" ht="13" customHeight="1">
      <c r="A4" s="216" t="s">
        <v>3</v>
      </c>
      <c r="B4" s="210" t="s">
        <v>195</v>
      </c>
      <c r="C4" s="211"/>
      <c r="D4" s="211"/>
      <c r="E4" s="211"/>
      <c r="F4" s="211"/>
      <c r="G4" s="211"/>
      <c r="H4" s="211" t="s">
        <v>196</v>
      </c>
      <c r="I4" s="211"/>
      <c r="J4" s="211"/>
      <c r="K4" s="211"/>
      <c r="L4" s="211"/>
      <c r="M4" s="212"/>
    </row>
    <row r="5" spans="1:13" ht="13" customHeight="1">
      <c r="A5" s="217"/>
      <c r="B5" s="213" t="s">
        <v>205</v>
      </c>
      <c r="C5" s="214"/>
      <c r="D5" s="215"/>
      <c r="E5" s="213" t="s">
        <v>206</v>
      </c>
      <c r="F5" s="214"/>
      <c r="G5" s="214"/>
      <c r="H5" s="213" t="s">
        <v>205</v>
      </c>
      <c r="I5" s="214"/>
      <c r="J5" s="214"/>
      <c r="K5" s="213" t="s">
        <v>206</v>
      </c>
      <c r="L5" s="214"/>
      <c r="M5" s="215"/>
    </row>
    <row r="6" spans="1:13" ht="13" customHeight="1">
      <c r="A6" s="218"/>
      <c r="B6" s="178">
        <v>2023</v>
      </c>
      <c r="C6" s="148" t="s">
        <v>193</v>
      </c>
      <c r="D6" s="149" t="s">
        <v>9</v>
      </c>
      <c r="E6" s="178">
        <v>2023</v>
      </c>
      <c r="F6" s="150" t="s">
        <v>194</v>
      </c>
      <c r="G6" s="160" t="s">
        <v>9</v>
      </c>
      <c r="H6" s="178">
        <v>2023</v>
      </c>
      <c r="I6" s="150" t="s">
        <v>194</v>
      </c>
      <c r="J6" s="160" t="s">
        <v>9</v>
      </c>
      <c r="K6" s="178">
        <v>2023</v>
      </c>
      <c r="L6" s="150" t="s">
        <v>194</v>
      </c>
      <c r="M6" s="180" t="s">
        <v>9</v>
      </c>
    </row>
    <row r="7" spans="1:13" ht="4" customHeight="1">
      <c r="A7" s="57"/>
      <c r="B7" s="58"/>
      <c r="C7" s="58"/>
      <c r="D7" s="59"/>
    </row>
    <row r="8" spans="1:13" ht="12" customHeight="1">
      <c r="A8" s="17" t="s">
        <v>168</v>
      </c>
      <c r="B8" s="28"/>
      <c r="C8" s="28"/>
      <c r="D8" s="38"/>
      <c r="K8" s="19"/>
      <c r="L8" s="19"/>
    </row>
    <row r="9" spans="1:13" ht="12" customHeight="1">
      <c r="A9" s="1" t="s">
        <v>158</v>
      </c>
      <c r="B9" s="46">
        <v>148835.08745335601</v>
      </c>
      <c r="C9" s="48">
        <v>135416.08032269997</v>
      </c>
      <c r="D9" s="47">
        <v>-9.0160239499046053</v>
      </c>
      <c r="E9" s="46">
        <v>17746.450345999998</v>
      </c>
      <c r="F9" s="46">
        <v>19129.041219999999</v>
      </c>
      <c r="G9" s="47">
        <v>7.7908023691714456</v>
      </c>
      <c r="H9" s="19">
        <v>152501.46055750002</v>
      </c>
      <c r="I9" s="19">
        <v>134435.75031500001</v>
      </c>
      <c r="J9" s="163">
        <v>-11.846253915508175</v>
      </c>
      <c r="K9" s="19">
        <v>17889.848720000002</v>
      </c>
      <c r="L9" s="19">
        <v>19851.452799999999</v>
      </c>
      <c r="M9" s="163">
        <v>10.964900322533278</v>
      </c>
    </row>
    <row r="10" spans="1:13" ht="12" customHeight="1">
      <c r="A10" s="1" t="s">
        <v>159</v>
      </c>
      <c r="B10" s="46">
        <v>42987.888999999996</v>
      </c>
      <c r="C10" s="48">
        <v>46011.312400000003</v>
      </c>
      <c r="D10" s="47">
        <v>7.0331981177303327</v>
      </c>
      <c r="E10" s="46">
        <v>6754.5640000000003</v>
      </c>
      <c r="F10" s="46">
        <v>7903.6794</v>
      </c>
      <c r="G10" s="47">
        <v>17.012428929535627</v>
      </c>
      <c r="H10" s="19">
        <v>44887.471000000005</v>
      </c>
      <c r="I10" s="19">
        <v>44502.475999999995</v>
      </c>
      <c r="J10" s="163">
        <v>-0.85768922022808614</v>
      </c>
      <c r="K10" s="19">
        <v>6647.5439999999999</v>
      </c>
      <c r="L10" s="19">
        <v>7725.8209999999999</v>
      </c>
      <c r="M10" s="163">
        <v>16.220682405411679</v>
      </c>
    </row>
    <row r="11" spans="1:13" ht="12" customHeight="1">
      <c r="A11" s="1" t="s">
        <v>5</v>
      </c>
      <c r="B11" s="46">
        <v>8720</v>
      </c>
      <c r="C11" s="48">
        <v>11515</v>
      </c>
      <c r="D11" s="47">
        <v>32.052752293577981</v>
      </c>
      <c r="E11" s="46">
        <v>1343</v>
      </c>
      <c r="F11" s="46">
        <v>1780</v>
      </c>
      <c r="G11" s="47">
        <v>32.539091586001476</v>
      </c>
      <c r="H11" s="19">
        <v>9031</v>
      </c>
      <c r="I11" s="19">
        <v>11320</v>
      </c>
      <c r="J11" s="163">
        <v>25.346030339940206</v>
      </c>
      <c r="K11" s="19">
        <v>1699</v>
      </c>
      <c r="L11" s="19">
        <v>1745</v>
      </c>
      <c r="M11" s="163">
        <v>2.7074749852854518</v>
      </c>
    </row>
    <row r="12" spans="1:13" ht="12" customHeight="1">
      <c r="A12" s="1"/>
      <c r="B12" s="26"/>
      <c r="C12" s="26"/>
      <c r="D12" s="38"/>
      <c r="G12" s="37"/>
      <c r="H12" s="19"/>
      <c r="I12" s="19"/>
      <c r="J12" s="163"/>
      <c r="K12" s="19"/>
      <c r="L12" s="19"/>
      <c r="M12" s="163"/>
    </row>
    <row r="13" spans="1:13" ht="12" customHeight="1">
      <c r="A13" s="17" t="s">
        <v>55</v>
      </c>
      <c r="B13" s="26"/>
      <c r="C13" s="26"/>
      <c r="D13" s="38"/>
      <c r="G13" s="37"/>
      <c r="H13" s="19"/>
      <c r="I13" s="19"/>
      <c r="J13" s="163"/>
      <c r="K13" s="19"/>
      <c r="L13" s="19"/>
      <c r="M13" s="163"/>
    </row>
    <row r="14" spans="1:13" ht="12" customHeight="1">
      <c r="A14" s="1" t="s">
        <v>56</v>
      </c>
      <c r="B14" s="46">
        <v>1294522.7859999998</v>
      </c>
      <c r="C14" s="48">
        <v>1385885.5510000002</v>
      </c>
      <c r="D14" s="47">
        <v>7.0576405443048218</v>
      </c>
      <c r="E14" s="46">
        <v>180555.08500000002</v>
      </c>
      <c r="F14" s="46">
        <v>209710.54399999997</v>
      </c>
      <c r="G14" s="47">
        <v>16.14768091410992</v>
      </c>
      <c r="H14" s="19">
        <v>1290218.4549999998</v>
      </c>
      <c r="I14" s="19">
        <v>1285803.9535699999</v>
      </c>
      <c r="J14" s="163">
        <v>-0.34215147155060022</v>
      </c>
      <c r="K14" s="19">
        <v>178684.16</v>
      </c>
      <c r="L14" s="19">
        <v>207603.12500000003</v>
      </c>
      <c r="M14" s="163">
        <v>16.184403250965286</v>
      </c>
    </row>
    <row r="15" spans="1:13" ht="12" customHeight="1">
      <c r="A15" s="1" t="s">
        <v>169</v>
      </c>
      <c r="B15" s="46">
        <v>491184.43300000002</v>
      </c>
      <c r="C15" s="48">
        <v>503115.36999999994</v>
      </c>
      <c r="D15" s="47">
        <v>2.4290136654228967</v>
      </c>
      <c r="E15" s="46">
        <v>73530.81</v>
      </c>
      <c r="F15" s="46">
        <v>75771.789000000004</v>
      </c>
      <c r="G15" s="47">
        <v>3.0476734854410159</v>
      </c>
      <c r="H15" s="19">
        <v>490123.48300000001</v>
      </c>
      <c r="I15" s="19">
        <v>502423.85500000004</v>
      </c>
      <c r="J15" s="163">
        <v>2.5096475534513552</v>
      </c>
      <c r="K15" s="19">
        <v>73086.991999999998</v>
      </c>
      <c r="L15" s="19">
        <v>75924.793000000005</v>
      </c>
      <c r="M15" s="163">
        <v>3.8827716428663672</v>
      </c>
    </row>
    <row r="16" spans="1:13" ht="12" customHeight="1">
      <c r="A16" s="1" t="s">
        <v>57</v>
      </c>
      <c r="B16" s="46">
        <v>176047.07799999998</v>
      </c>
      <c r="C16" s="48">
        <v>174626.34600000002</v>
      </c>
      <c r="D16" s="47">
        <v>-0.80701822270515811</v>
      </c>
      <c r="E16" s="46">
        <v>25731.704000000005</v>
      </c>
      <c r="F16" s="46">
        <v>26158.225000000002</v>
      </c>
      <c r="G16" s="47">
        <v>1.6575699767104268</v>
      </c>
      <c r="H16" s="19">
        <v>176605.55100000001</v>
      </c>
      <c r="I16" s="19">
        <v>174481.88800000001</v>
      </c>
      <c r="J16" s="163">
        <v>-1.202489382680838</v>
      </c>
      <c r="K16" s="19">
        <v>25587.012999999995</v>
      </c>
      <c r="L16" s="19">
        <v>26047.74</v>
      </c>
      <c r="M16" s="163">
        <v>1.8006283109325949</v>
      </c>
    </row>
    <row r="17" spans="1:13" ht="12" customHeight="1">
      <c r="A17" s="1" t="s">
        <v>58</v>
      </c>
      <c r="B17" s="46">
        <v>46321.409</v>
      </c>
      <c r="C17" s="48">
        <v>60661.93</v>
      </c>
      <c r="D17" s="47">
        <v>30.958732278631686</v>
      </c>
      <c r="E17" s="46">
        <v>7110.9579999999996</v>
      </c>
      <c r="F17" s="46">
        <v>8178.7339999999995</v>
      </c>
      <c r="G17" s="47">
        <v>15.015923311598801</v>
      </c>
      <c r="H17" s="19">
        <v>44772.003600000004</v>
      </c>
      <c r="I17" s="19">
        <v>59998.453999999998</v>
      </c>
      <c r="J17" s="163">
        <v>34.008865307962211</v>
      </c>
      <c r="K17" s="19">
        <v>7011.7780000000002</v>
      </c>
      <c r="L17" s="19">
        <v>8101.9840000000004</v>
      </c>
      <c r="M17" s="163">
        <v>15.548210453896294</v>
      </c>
    </row>
    <row r="18" spans="1:13" ht="12" customHeight="1">
      <c r="A18" s="1" t="s">
        <v>59</v>
      </c>
      <c r="B18" s="46">
        <v>30686.526000000002</v>
      </c>
      <c r="C18" s="48">
        <v>30633.833999999995</v>
      </c>
      <c r="D18" s="47">
        <v>-0.17171054162340438</v>
      </c>
      <c r="E18" s="46">
        <v>5769.9320000000007</v>
      </c>
      <c r="F18" s="46">
        <v>5681.0630000000001</v>
      </c>
      <c r="G18" s="47">
        <v>-1.5402087927552821</v>
      </c>
      <c r="H18" s="19">
        <v>31236.672699999999</v>
      </c>
      <c r="I18" s="19">
        <v>30303.791699999998</v>
      </c>
      <c r="J18" s="163">
        <v>-2.9864928603615337</v>
      </c>
      <c r="K18" s="19">
        <v>5742.6220000000003</v>
      </c>
      <c r="L18" s="19">
        <v>5718.8720000000003</v>
      </c>
      <c r="M18" s="163">
        <v>-0.41357414783700364</v>
      </c>
    </row>
    <row r="19" spans="1:13" ht="12" customHeight="1">
      <c r="A19" s="1" t="s">
        <v>60</v>
      </c>
      <c r="B19" s="46">
        <v>277325.92709999997</v>
      </c>
      <c r="C19" s="48">
        <v>232713.59409999999</v>
      </c>
      <c r="D19" s="47">
        <v>-16.086607359979499</v>
      </c>
      <c r="E19" s="46">
        <v>33791.313000000009</v>
      </c>
      <c r="F19" s="46">
        <v>34702.28300000001</v>
      </c>
      <c r="G19" s="47">
        <v>2.6958703853857457</v>
      </c>
      <c r="H19" s="19">
        <v>252340.34199999998</v>
      </c>
      <c r="I19" s="19">
        <v>231539.66399999999</v>
      </c>
      <c r="J19" s="163">
        <v>-8.2431044656347439</v>
      </c>
      <c r="K19" s="19">
        <v>31502.100999999999</v>
      </c>
      <c r="L19" s="19">
        <v>31885.716</v>
      </c>
      <c r="M19" s="163">
        <v>1.2177441752218465</v>
      </c>
    </row>
    <row r="20" spans="1:13" ht="12" customHeight="1">
      <c r="A20" s="1"/>
      <c r="B20" s="26"/>
      <c r="C20" s="26"/>
      <c r="D20" s="38"/>
      <c r="G20" s="37"/>
      <c r="H20" s="19"/>
      <c r="I20" s="19"/>
      <c r="J20" s="163"/>
      <c r="K20" s="19"/>
      <c r="L20" s="19"/>
      <c r="M20" s="163"/>
    </row>
    <row r="21" spans="1:13" ht="12" customHeight="1">
      <c r="A21" s="21" t="s">
        <v>61</v>
      </c>
      <c r="B21" s="26"/>
      <c r="C21" s="26"/>
      <c r="D21" s="38"/>
      <c r="E21" s="42"/>
      <c r="F21" s="42"/>
      <c r="G21" s="37"/>
      <c r="H21" s="19"/>
      <c r="I21" s="19"/>
      <c r="J21" s="163"/>
      <c r="K21" s="19"/>
      <c r="L21" s="19"/>
      <c r="M21" s="163"/>
    </row>
    <row r="22" spans="1:13" ht="12" customHeight="1">
      <c r="A22" s="1" t="s">
        <v>62</v>
      </c>
      <c r="B22" s="46">
        <v>22590.5671</v>
      </c>
      <c r="C22" s="48">
        <v>21088.412199999999</v>
      </c>
      <c r="D22" s="47">
        <v>-6.6494784896303116</v>
      </c>
      <c r="E22" s="46">
        <v>3169.8702000000003</v>
      </c>
      <c r="F22" s="46">
        <v>2980.73</v>
      </c>
      <c r="G22" s="47">
        <v>-5.9668121426549314</v>
      </c>
      <c r="H22" s="19">
        <v>22386.603699999996</v>
      </c>
      <c r="I22" s="19">
        <v>20184.842799999999</v>
      </c>
      <c r="J22" s="163">
        <v>-9.8351716477653959</v>
      </c>
      <c r="K22" s="19">
        <v>3322.3533000000002</v>
      </c>
      <c r="L22" s="19">
        <v>2970.0699999999988</v>
      </c>
      <c r="M22" s="163">
        <v>-10.6034267938934</v>
      </c>
    </row>
    <row r="23" spans="1:13" ht="12" customHeight="1">
      <c r="A23" s="1" t="s">
        <v>63</v>
      </c>
      <c r="B23" s="46">
        <v>4225.6649999999991</v>
      </c>
      <c r="C23" s="48">
        <v>12521.457799999996</v>
      </c>
      <c r="D23" s="47">
        <v>196.31922549468547</v>
      </c>
      <c r="E23" s="46">
        <v>566.51799999999992</v>
      </c>
      <c r="F23" s="46">
        <v>1085.5389999999998</v>
      </c>
      <c r="G23" s="47">
        <v>91.615976897468386</v>
      </c>
      <c r="H23" s="19">
        <v>4192.7479999999996</v>
      </c>
      <c r="I23" s="19">
        <v>11780.125399999999</v>
      </c>
      <c r="J23" s="163">
        <v>180.96430789544235</v>
      </c>
      <c r="K23" s="19">
        <v>574.68799999999999</v>
      </c>
      <c r="L23" s="19">
        <v>858.81000000000017</v>
      </c>
      <c r="M23" s="163">
        <v>49.439347959240521</v>
      </c>
    </row>
    <row r="24" spans="1:13" ht="12" customHeight="1">
      <c r="A24" s="1"/>
      <c r="B24" s="26"/>
      <c r="C24" s="26"/>
      <c r="D24" s="38"/>
      <c r="G24" s="37"/>
      <c r="H24" s="19"/>
      <c r="I24" s="19"/>
      <c r="J24" s="163"/>
      <c r="K24" s="19"/>
      <c r="L24" s="19"/>
      <c r="M24" s="163"/>
    </row>
    <row r="25" spans="1:13" ht="12" customHeight="1">
      <c r="A25" s="23" t="s">
        <v>135</v>
      </c>
      <c r="B25" s="26"/>
      <c r="C25" s="26"/>
      <c r="D25" s="38"/>
      <c r="G25" s="37"/>
      <c r="H25" s="19"/>
      <c r="I25" s="19"/>
      <c r="J25" s="163"/>
      <c r="K25" s="19"/>
      <c r="L25" s="19"/>
      <c r="M25" s="163"/>
    </row>
    <row r="26" spans="1:13" ht="12" customHeight="1">
      <c r="A26" s="20" t="s">
        <v>64</v>
      </c>
      <c r="B26" s="46">
        <v>530128.33430897188</v>
      </c>
      <c r="C26" s="48">
        <v>560104.06999999995</v>
      </c>
      <c r="D26" s="47">
        <v>5.6544300221382793</v>
      </c>
      <c r="E26" s="46">
        <v>93086.331686671125</v>
      </c>
      <c r="F26" s="46">
        <v>94708.32</v>
      </c>
      <c r="G26" s="47">
        <v>1.7424559373426574</v>
      </c>
      <c r="H26" s="19">
        <v>530128.33430897188</v>
      </c>
      <c r="I26" s="19">
        <v>560104.06999999995</v>
      </c>
      <c r="J26" s="163">
        <v>5.6544300221382793</v>
      </c>
      <c r="K26" s="19">
        <v>93086.331686671125</v>
      </c>
      <c r="L26" s="19">
        <v>94708.32</v>
      </c>
      <c r="M26" s="163">
        <v>1.7424559373426574</v>
      </c>
    </row>
    <row r="27" spans="1:13" ht="12" customHeight="1">
      <c r="A27" s="20"/>
      <c r="B27" s="26"/>
      <c r="C27" s="26"/>
      <c r="D27" s="38"/>
      <c r="G27" s="37"/>
      <c r="H27" s="19"/>
      <c r="I27" s="19"/>
      <c r="J27" s="163"/>
      <c r="K27" s="19"/>
      <c r="L27" s="19"/>
      <c r="M27" s="163"/>
    </row>
    <row r="28" spans="1:13" ht="12" customHeight="1">
      <c r="A28" s="17" t="s">
        <v>65</v>
      </c>
      <c r="B28" s="26"/>
      <c r="C28" s="26"/>
      <c r="D28" s="38"/>
      <c r="G28" s="37"/>
      <c r="H28" s="19"/>
      <c r="I28" s="19"/>
      <c r="J28" s="163"/>
      <c r="K28" s="19"/>
      <c r="L28" s="19"/>
      <c r="M28" s="163"/>
    </row>
    <row r="29" spans="1:13" ht="12" customHeight="1">
      <c r="A29" s="1" t="s">
        <v>66</v>
      </c>
      <c r="B29" s="46">
        <v>5040.701</v>
      </c>
      <c r="C29" s="48">
        <v>6254.1827999999996</v>
      </c>
      <c r="D29" s="47">
        <v>24.073671499261696</v>
      </c>
      <c r="E29" s="46">
        <v>890.04899999999998</v>
      </c>
      <c r="F29" s="46">
        <v>844.08</v>
      </c>
      <c r="G29" s="47">
        <v>-5.1647718271690568</v>
      </c>
      <c r="H29" s="19">
        <v>6164.9502000000011</v>
      </c>
      <c r="I29" s="19">
        <v>6572.6696999999995</v>
      </c>
      <c r="J29" s="163">
        <v>6.6135084108221776</v>
      </c>
      <c r="K29" s="19">
        <v>1016.654</v>
      </c>
      <c r="L29" s="19">
        <v>806.17</v>
      </c>
      <c r="M29" s="163">
        <v>-20.703602208814409</v>
      </c>
    </row>
    <row r="30" spans="1:13" ht="12" customHeight="1">
      <c r="A30" s="1" t="s">
        <v>67</v>
      </c>
      <c r="B30" s="46">
        <v>9041.1797000000006</v>
      </c>
      <c r="C30" s="48">
        <v>11998.89025</v>
      </c>
      <c r="D30" s="47">
        <v>32.713767983175913</v>
      </c>
      <c r="E30" s="46">
        <v>1593.5119999999999</v>
      </c>
      <c r="F30" s="46">
        <v>1364.15</v>
      </c>
      <c r="G30" s="47">
        <v>-14.393490604400839</v>
      </c>
      <c r="H30" s="19">
        <v>9430.4436999999998</v>
      </c>
      <c r="I30" s="19">
        <v>11096.77225</v>
      </c>
      <c r="J30" s="163">
        <v>17.669672849009221</v>
      </c>
      <c r="K30" s="19">
        <v>1847.7339999999997</v>
      </c>
      <c r="L30" s="19">
        <v>1445.18</v>
      </c>
      <c r="M30" s="163">
        <v>-21.786361023827006</v>
      </c>
    </row>
    <row r="31" spans="1:13" ht="12" customHeight="1">
      <c r="A31" s="1" t="s">
        <v>68</v>
      </c>
      <c r="B31" s="46">
        <v>1617</v>
      </c>
      <c r="C31" s="48">
        <v>2411.56</v>
      </c>
      <c r="D31" s="47">
        <v>49.137909709338267</v>
      </c>
      <c r="E31" s="46">
        <v>240</v>
      </c>
      <c r="F31" s="46">
        <v>268.56</v>
      </c>
      <c r="G31" s="47">
        <v>11.899999999999999</v>
      </c>
      <c r="H31" s="19">
        <v>2000</v>
      </c>
      <c r="I31" s="19">
        <v>981.56</v>
      </c>
      <c r="J31" s="163">
        <v>-50.921999999999997</v>
      </c>
      <c r="K31" s="19">
        <v>338</v>
      </c>
      <c r="L31" s="19">
        <v>201.56</v>
      </c>
      <c r="M31" s="163">
        <v>-40.366863905325445</v>
      </c>
    </row>
    <row r="32" spans="1:13" ht="12" customHeight="1">
      <c r="A32" s="1" t="s">
        <v>14</v>
      </c>
      <c r="B32" s="46">
        <v>7703.5319999999992</v>
      </c>
      <c r="C32" s="48">
        <v>8646.7340000000004</v>
      </c>
      <c r="D32" s="47">
        <v>12.243760394582658</v>
      </c>
      <c r="E32" s="46">
        <v>1406.8189999999997</v>
      </c>
      <c r="F32" s="46">
        <v>1317.4179999999999</v>
      </c>
      <c r="G32" s="47">
        <v>-6.3548331377383915</v>
      </c>
      <c r="H32" s="19">
        <v>6898.5290000000005</v>
      </c>
      <c r="I32" s="19">
        <v>9804.3129999999983</v>
      </c>
      <c r="J32" s="163">
        <v>42.121791471776064</v>
      </c>
      <c r="K32" s="19">
        <v>1261.6789999999999</v>
      </c>
      <c r="L32" s="19">
        <v>1289.7799999999997</v>
      </c>
      <c r="M32" s="163">
        <v>2.22727016935369</v>
      </c>
    </row>
    <row r="33" spans="1:13" ht="12" customHeight="1">
      <c r="A33" s="1" t="s">
        <v>69</v>
      </c>
      <c r="B33" s="46">
        <v>7567.2445100000004</v>
      </c>
      <c r="C33" s="48">
        <v>7048.8666700000003</v>
      </c>
      <c r="D33" s="47">
        <v>-6.8502853226821365</v>
      </c>
      <c r="E33" s="46">
        <v>1021.70816</v>
      </c>
      <c r="F33" s="46">
        <v>1117.8970999999999</v>
      </c>
      <c r="G33" s="47">
        <v>9.4145220490359893</v>
      </c>
      <c r="H33" s="19">
        <v>7886.1517819999999</v>
      </c>
      <c r="I33" s="19">
        <v>6236.3577699999996</v>
      </c>
      <c r="J33" s="163">
        <v>-20.920140235769058</v>
      </c>
      <c r="K33" s="19">
        <v>1324.28349</v>
      </c>
      <c r="L33" s="19">
        <v>1013.3720000000001</v>
      </c>
      <c r="M33" s="163">
        <v>-23.477713974973735</v>
      </c>
    </row>
    <row r="34" spans="1:13" ht="12" customHeight="1">
      <c r="A34" s="1" t="s">
        <v>70</v>
      </c>
      <c r="B34" s="46">
        <v>594.04454999999996</v>
      </c>
      <c r="C34" s="48">
        <v>110.14737</v>
      </c>
      <c r="D34" s="47">
        <v>-81.45806236249453</v>
      </c>
      <c r="E34" s="46">
        <v>255.86199999999999</v>
      </c>
      <c r="F34" s="46">
        <v>5.4850000000000003</v>
      </c>
      <c r="G34" s="47">
        <v>-97.856266268535393</v>
      </c>
      <c r="H34" s="19">
        <v>572.19800000000009</v>
      </c>
      <c r="I34" s="19">
        <v>74.72466</v>
      </c>
      <c r="J34" s="163">
        <v>-86.94076875487157</v>
      </c>
      <c r="K34" s="19">
        <v>255.68400000000003</v>
      </c>
      <c r="L34" s="19">
        <v>4.09</v>
      </c>
      <c r="M34" s="163">
        <v>-98.400369205738343</v>
      </c>
    </row>
    <row r="35" spans="1:13" ht="12" customHeight="1">
      <c r="A35" s="1" t="s">
        <v>71</v>
      </c>
      <c r="B35" s="46">
        <v>3281.8373099999999</v>
      </c>
      <c r="C35" s="48">
        <v>7300.2969999999996</v>
      </c>
      <c r="D35" s="47">
        <v>122.44542646143542</v>
      </c>
      <c r="E35" s="46">
        <v>536.10419999999999</v>
      </c>
      <c r="F35" s="46">
        <v>1147.6099999999999</v>
      </c>
      <c r="G35" s="47">
        <v>114.06472846137001</v>
      </c>
      <c r="H35" s="19">
        <v>3146.7794899999999</v>
      </c>
      <c r="I35" s="19">
        <v>10391.3606</v>
      </c>
      <c r="J35" s="163">
        <v>230.22207730227709</v>
      </c>
      <c r="K35" s="19">
        <v>509.02719999999999</v>
      </c>
      <c r="L35" s="19">
        <v>1060.43</v>
      </c>
      <c r="M35" s="163">
        <v>108.32482036323405</v>
      </c>
    </row>
    <row r="36" spans="1:13" ht="12" customHeight="1">
      <c r="A36" s="1" t="s">
        <v>13</v>
      </c>
      <c r="B36" s="26"/>
      <c r="C36" s="26"/>
      <c r="D36" s="38"/>
      <c r="G36" s="37"/>
      <c r="H36" s="19"/>
      <c r="I36" s="19"/>
      <c r="J36" s="163"/>
      <c r="K36" s="19"/>
      <c r="L36" s="19"/>
      <c r="M36" s="163"/>
    </row>
    <row r="37" spans="1:13" ht="12" customHeight="1">
      <c r="A37" s="17" t="s">
        <v>165</v>
      </c>
      <c r="B37" s="26"/>
      <c r="C37" s="26"/>
      <c r="D37" s="38"/>
      <c r="G37" s="37"/>
      <c r="H37" s="19"/>
      <c r="I37" s="19"/>
      <c r="J37" s="163"/>
      <c r="K37" s="19"/>
      <c r="L37" s="19"/>
      <c r="M37" s="163"/>
    </row>
    <row r="38" spans="1:13" ht="12" customHeight="1">
      <c r="A38" s="1" t="s">
        <v>10</v>
      </c>
      <c r="B38" s="46">
        <v>35877.863999999994</v>
      </c>
      <c r="C38" s="46">
        <v>19754.641000000003</v>
      </c>
      <c r="D38" s="49">
        <v>-44.939194261954931</v>
      </c>
      <c r="E38" s="46">
        <v>4191.0570000000007</v>
      </c>
      <c r="F38" s="46">
        <v>3403.393</v>
      </c>
      <c r="G38" s="49">
        <v>-18.793922392370245</v>
      </c>
      <c r="H38" s="19">
        <v>36549.725000000006</v>
      </c>
      <c r="I38" s="19">
        <v>19723.566999999999</v>
      </c>
      <c r="J38" s="163">
        <v>-46.036346374699136</v>
      </c>
      <c r="K38" s="19">
        <v>4236.2160000000003</v>
      </c>
      <c r="L38" s="19">
        <v>3430.7839999999997</v>
      </c>
      <c r="M38" s="163">
        <v>-19.013005946816698</v>
      </c>
    </row>
    <row r="39" spans="1:13" ht="12" customHeight="1">
      <c r="A39" s="24" t="s">
        <v>11</v>
      </c>
      <c r="B39" s="46">
        <v>13267.560000000001</v>
      </c>
      <c r="C39" s="46">
        <v>6008.7404000000006</v>
      </c>
      <c r="D39" s="49">
        <v>-54.711036543267944</v>
      </c>
      <c r="E39" s="46">
        <v>963.43900000000008</v>
      </c>
      <c r="F39" s="46">
        <v>959.01700000000005</v>
      </c>
      <c r="G39" s="49">
        <v>-0.45898079691605309</v>
      </c>
      <c r="H39" s="19">
        <v>14077.700999999999</v>
      </c>
      <c r="I39" s="19">
        <v>7196.6880000000001</v>
      </c>
      <c r="J39" s="163">
        <v>-48.87881195942434</v>
      </c>
      <c r="K39" s="19">
        <v>1506.877</v>
      </c>
      <c r="L39" s="19">
        <v>1356.9839999999999</v>
      </c>
      <c r="M39" s="163">
        <v>-9.9472617871266262</v>
      </c>
    </row>
    <row r="40" spans="1:13" ht="12" customHeight="1">
      <c r="A40" s="24" t="s">
        <v>12</v>
      </c>
      <c r="B40" s="46">
        <v>2555.721</v>
      </c>
      <c r="C40" s="46">
        <v>1822.2159999999999</v>
      </c>
      <c r="D40" s="49">
        <v>-28.700511519058615</v>
      </c>
      <c r="E40" s="46">
        <v>160</v>
      </c>
      <c r="F40" s="46">
        <v>191.01999999999998</v>
      </c>
      <c r="G40" s="49">
        <v>19.387499999999982</v>
      </c>
      <c r="H40" s="19">
        <v>3097.384</v>
      </c>
      <c r="I40" s="19">
        <v>1581.7670000000001</v>
      </c>
      <c r="J40" s="163">
        <v>-48.93216339982385</v>
      </c>
      <c r="K40" s="19">
        <v>228.517</v>
      </c>
      <c r="L40" s="19">
        <v>228.517</v>
      </c>
      <c r="M40" s="163">
        <v>0</v>
      </c>
    </row>
    <row r="41" spans="1:13" ht="12" customHeight="1">
      <c r="A41" s="24"/>
      <c r="B41" s="26"/>
      <c r="C41" s="26"/>
      <c r="D41" s="38"/>
      <c r="G41" s="37"/>
      <c r="H41" s="19"/>
      <c r="I41" s="19"/>
      <c r="J41" s="163"/>
      <c r="K41" s="19"/>
      <c r="L41" s="19"/>
      <c r="M41" s="163"/>
    </row>
    <row r="42" spans="1:13" ht="12" customHeight="1">
      <c r="A42" s="103" t="s">
        <v>72</v>
      </c>
      <c r="B42" s="26"/>
      <c r="C42" s="26"/>
      <c r="D42" s="38"/>
      <c r="G42" s="37"/>
      <c r="H42" s="19"/>
      <c r="I42" s="19"/>
      <c r="J42" s="163"/>
      <c r="K42" s="19"/>
      <c r="L42" s="19"/>
      <c r="M42" s="163"/>
    </row>
    <row r="43" spans="1:13" ht="12" customHeight="1">
      <c r="A43" s="3" t="s">
        <v>73</v>
      </c>
      <c r="B43" s="46">
        <v>7443.5140999999994</v>
      </c>
      <c r="C43" s="48">
        <v>6898.4460244999982</v>
      </c>
      <c r="D43" s="47">
        <v>-7.3227251023814333</v>
      </c>
      <c r="E43" s="46">
        <v>1150.5580000000002</v>
      </c>
      <c r="F43" s="46">
        <v>1005.8889999999999</v>
      </c>
      <c r="G43" s="47">
        <v>-12.573812011215457</v>
      </c>
      <c r="H43" s="19">
        <v>7308.4769999999999</v>
      </c>
      <c r="I43" s="19">
        <v>6851.5610635000003</v>
      </c>
      <c r="J43" s="163">
        <v>-6.2518625494750735</v>
      </c>
      <c r="K43" s="19">
        <v>1044.6920000000002</v>
      </c>
      <c r="L43" s="19">
        <v>1037.3329999999999</v>
      </c>
      <c r="M43" s="163">
        <v>-0.70441814429519356</v>
      </c>
    </row>
    <row r="44" spans="1:13" ht="12" customHeight="1">
      <c r="A44" s="25" t="s">
        <v>74</v>
      </c>
      <c r="B44" s="46">
        <v>2775.9011999999998</v>
      </c>
      <c r="C44" s="48">
        <v>2307.9824341999997</v>
      </c>
      <c r="D44" s="47">
        <v>-16.856463255968912</v>
      </c>
      <c r="E44" s="46">
        <v>377.30099999999999</v>
      </c>
      <c r="F44" s="46">
        <v>326.85581010000004</v>
      </c>
      <c r="G44" s="47">
        <v>-13.370012244865492</v>
      </c>
      <c r="H44" s="19">
        <v>2774.1632</v>
      </c>
      <c r="I44" s="19">
        <v>2325.2734342000003</v>
      </c>
      <c r="J44" s="163">
        <v>-16.181087176125743</v>
      </c>
      <c r="K44" s="19">
        <v>368.82699999999994</v>
      </c>
      <c r="L44" s="19">
        <v>338.38681010000005</v>
      </c>
      <c r="M44" s="163">
        <v>-8.2532433634196813</v>
      </c>
    </row>
    <row r="45" spans="1:13" ht="12" customHeight="1">
      <c r="A45" s="25" t="s">
        <v>75</v>
      </c>
      <c r="B45" s="46">
        <v>369.08</v>
      </c>
      <c r="C45" s="48">
        <v>202.32499999999996</v>
      </c>
      <c r="D45" s="47">
        <v>-45.181261515118685</v>
      </c>
      <c r="E45" s="46">
        <v>49.968000000000011</v>
      </c>
      <c r="F45" s="46">
        <v>36.599999999999994</v>
      </c>
      <c r="G45" s="47">
        <v>-26.7531219980788</v>
      </c>
      <c r="H45" s="19">
        <v>370.43000000000006</v>
      </c>
      <c r="I45" s="19">
        <v>202.04799999999997</v>
      </c>
      <c r="J45" s="163">
        <v>-45.455821612720371</v>
      </c>
      <c r="K45" s="19">
        <v>50.311000000000007</v>
      </c>
      <c r="L45" s="19">
        <v>36.599999999999994</v>
      </c>
      <c r="M45" s="163">
        <v>-27.252489515215384</v>
      </c>
    </row>
    <row r="46" spans="1:13" ht="12" customHeight="1">
      <c r="A46" s="1" t="s">
        <v>76</v>
      </c>
      <c r="B46" s="46">
        <v>2693.3229999999994</v>
      </c>
      <c r="C46" s="48">
        <v>2893.2594599999998</v>
      </c>
      <c r="D46" s="47">
        <v>7.4234118967535734</v>
      </c>
      <c r="E46" s="46">
        <v>389.57699999999994</v>
      </c>
      <c r="F46" s="46">
        <v>469.36220000000003</v>
      </c>
      <c r="G46" s="47">
        <v>20.479956465602456</v>
      </c>
      <c r="H46" s="19">
        <v>2463.4969999999994</v>
      </c>
      <c r="I46" s="19">
        <v>2871.2794599999997</v>
      </c>
      <c r="J46" s="163">
        <v>16.552991946001971</v>
      </c>
      <c r="K46" s="19">
        <v>354.709</v>
      </c>
      <c r="L46" s="19">
        <v>517.53319999999997</v>
      </c>
      <c r="M46" s="163">
        <v>45.90359985227326</v>
      </c>
    </row>
    <row r="47" spans="1:13" ht="12" customHeight="1">
      <c r="A47" s="1" t="s">
        <v>77</v>
      </c>
      <c r="B47" s="46">
        <v>5279.3269999999993</v>
      </c>
      <c r="C47" s="48">
        <v>4398.1921691999996</v>
      </c>
      <c r="D47" s="47">
        <v>-16.690287053633913</v>
      </c>
      <c r="E47" s="46">
        <v>657.61599999999999</v>
      </c>
      <c r="F47" s="46">
        <v>624.0172735000001</v>
      </c>
      <c r="G47" s="47">
        <v>-5.1091710816038365</v>
      </c>
      <c r="H47" s="19">
        <v>5057.5730000000003</v>
      </c>
      <c r="I47" s="19">
        <v>4497.7136534000001</v>
      </c>
      <c r="J47" s="163">
        <v>-11.06972349385763</v>
      </c>
      <c r="K47" s="19">
        <v>704.95899999999995</v>
      </c>
      <c r="L47" s="19">
        <v>591.61385270000005</v>
      </c>
      <c r="M47" s="163">
        <v>-16.078260905953378</v>
      </c>
    </row>
    <row r="48" spans="1:13" ht="12" customHeight="1">
      <c r="A48" s="1" t="s">
        <v>78</v>
      </c>
      <c r="B48" s="46">
        <v>83472.913</v>
      </c>
      <c r="C48" s="48">
        <v>83235.266653500003</v>
      </c>
      <c r="D48" s="47">
        <v>-0.28469875790725352</v>
      </c>
      <c r="E48" s="46">
        <v>11215.655000000001</v>
      </c>
      <c r="F48" s="46">
        <v>11355.623533099999</v>
      </c>
      <c r="G48" s="47">
        <v>1.2479746666601121</v>
      </c>
      <c r="H48" s="19">
        <v>82766.121000000014</v>
      </c>
      <c r="I48" s="19">
        <v>82656.679139300002</v>
      </c>
      <c r="J48" s="163">
        <v>-0.13223026448226927</v>
      </c>
      <c r="K48" s="19">
        <v>11210.504999999999</v>
      </c>
      <c r="L48" s="19">
        <v>11470.8765331</v>
      </c>
      <c r="M48" s="163">
        <v>2.3225673874638142</v>
      </c>
    </row>
    <row r="49" spans="1:13" ht="12" customHeight="1">
      <c r="A49" s="4" t="s">
        <v>79</v>
      </c>
      <c r="B49" s="50">
        <v>4114.6759999999995</v>
      </c>
      <c r="C49" s="52">
        <v>4345.3940000000002</v>
      </c>
      <c r="D49" s="51">
        <v>5.6071972617042221</v>
      </c>
      <c r="E49" s="50">
        <v>628.55200000000002</v>
      </c>
      <c r="F49" s="50">
        <v>741.51100000000008</v>
      </c>
      <c r="G49" s="51">
        <v>17.97130547671475</v>
      </c>
      <c r="H49" s="179">
        <v>4255.0430000000006</v>
      </c>
      <c r="I49" s="179">
        <v>4390.4089999999997</v>
      </c>
      <c r="J49" s="164">
        <v>3.1813074509470018</v>
      </c>
      <c r="K49" s="179">
        <v>638.92600000000004</v>
      </c>
      <c r="L49" s="179">
        <v>708.303</v>
      </c>
      <c r="M49" s="164">
        <v>10.858377965523381</v>
      </c>
    </row>
    <row r="50" spans="1:13" ht="11" customHeight="1">
      <c r="G50" s="129"/>
      <c r="M50" s="129" t="s">
        <v>15</v>
      </c>
    </row>
    <row r="51" spans="1:13" ht="11" customHeight="1">
      <c r="A51" s="6" t="s">
        <v>187</v>
      </c>
    </row>
    <row r="52" spans="1:13" ht="13" customHeight="1">
      <c r="A52" s="216" t="s">
        <v>3</v>
      </c>
      <c r="B52" s="210" t="s">
        <v>195</v>
      </c>
      <c r="C52" s="211"/>
      <c r="D52" s="211"/>
      <c r="E52" s="211"/>
      <c r="F52" s="211"/>
      <c r="G52" s="211"/>
      <c r="H52" s="211" t="s">
        <v>196</v>
      </c>
      <c r="I52" s="211"/>
      <c r="J52" s="211"/>
      <c r="K52" s="211"/>
      <c r="L52" s="211"/>
      <c r="M52" s="212"/>
    </row>
    <row r="53" spans="1:13" ht="13" customHeight="1">
      <c r="A53" s="217"/>
      <c r="B53" s="213" t="s">
        <v>205</v>
      </c>
      <c r="C53" s="214"/>
      <c r="D53" s="215"/>
      <c r="E53" s="213" t="s">
        <v>206</v>
      </c>
      <c r="F53" s="214"/>
      <c r="G53" s="214"/>
      <c r="H53" s="213" t="s">
        <v>205</v>
      </c>
      <c r="I53" s="214"/>
      <c r="J53" s="214"/>
      <c r="K53" s="213" t="s">
        <v>206</v>
      </c>
      <c r="L53" s="214"/>
      <c r="M53" s="215"/>
    </row>
    <row r="54" spans="1:13" ht="13" customHeight="1">
      <c r="A54" s="218"/>
      <c r="B54" s="178">
        <v>2023</v>
      </c>
      <c r="C54" s="148" t="s">
        <v>193</v>
      </c>
      <c r="D54" s="149" t="s">
        <v>9</v>
      </c>
      <c r="E54" s="178">
        <v>2023</v>
      </c>
      <c r="F54" s="150" t="s">
        <v>194</v>
      </c>
      <c r="G54" s="160" t="s">
        <v>9</v>
      </c>
      <c r="H54" s="178">
        <v>2023</v>
      </c>
      <c r="I54" s="150" t="s">
        <v>194</v>
      </c>
      <c r="J54" s="160" t="s">
        <v>9</v>
      </c>
      <c r="K54" s="178">
        <v>2023</v>
      </c>
      <c r="L54" s="150" t="s">
        <v>194</v>
      </c>
      <c r="M54" s="180" t="s">
        <v>9</v>
      </c>
    </row>
    <row r="55" spans="1:13" ht="4" customHeight="1">
      <c r="A55" s="12"/>
      <c r="B55" s="5"/>
      <c r="C55" s="5"/>
      <c r="D55" s="5"/>
      <c r="E55" s="5"/>
      <c r="F55" s="5"/>
      <c r="G55" s="5"/>
    </row>
    <row r="56" spans="1:13" ht="12" customHeight="1">
      <c r="A56" s="15" t="s">
        <v>80</v>
      </c>
      <c r="B56" s="5"/>
      <c r="C56" s="5"/>
      <c r="D56" s="45"/>
      <c r="E56" s="5"/>
      <c r="F56" s="5"/>
      <c r="G56" s="45"/>
      <c r="J56" s="163"/>
    </row>
    <row r="57" spans="1:13" ht="12" customHeight="1">
      <c r="A57" s="2" t="s">
        <v>81</v>
      </c>
      <c r="B57" s="46">
        <v>1157.9775929999998</v>
      </c>
      <c r="C57" s="48">
        <v>1140.1973800000001</v>
      </c>
      <c r="D57" s="47">
        <v>-1.5354539766124664</v>
      </c>
      <c r="E57" s="46">
        <v>145.21147999999999</v>
      </c>
      <c r="F57" s="46">
        <v>156.33924999999999</v>
      </c>
      <c r="G57" s="47">
        <v>7.6631475693244022</v>
      </c>
      <c r="H57" s="19">
        <v>1078.46037</v>
      </c>
      <c r="I57" s="19">
        <v>1146.81294</v>
      </c>
      <c r="J57" s="163">
        <v>6.3379769810178566</v>
      </c>
      <c r="K57" s="19">
        <v>154.96974</v>
      </c>
      <c r="L57" s="19">
        <v>156.54360999999997</v>
      </c>
      <c r="M57" s="163">
        <v>1.015598270991469</v>
      </c>
    </row>
    <row r="58" spans="1:13" ht="12" customHeight="1">
      <c r="A58" s="2" t="s">
        <v>82</v>
      </c>
      <c r="B58" s="46">
        <v>4651.7229699999998</v>
      </c>
      <c r="C58" s="48">
        <v>5097.2875800000011</v>
      </c>
      <c r="D58" s="47">
        <v>9.5784854960956789</v>
      </c>
      <c r="E58" s="46">
        <v>657.77506999999991</v>
      </c>
      <c r="F58" s="46">
        <v>562.11138000000005</v>
      </c>
      <c r="G58" s="47">
        <v>-14.543526254347084</v>
      </c>
      <c r="H58" s="19">
        <v>4575.6289569999999</v>
      </c>
      <c r="I58" s="19">
        <v>5243.568311</v>
      </c>
      <c r="J58" s="163">
        <v>14.597760445111208</v>
      </c>
      <c r="K58" s="19">
        <v>663.09731999999997</v>
      </c>
      <c r="L58" s="19">
        <v>747.82655</v>
      </c>
      <c r="M58" s="163">
        <v>12.777797081128316</v>
      </c>
    </row>
    <row r="59" spans="1:13" ht="12" customHeight="1">
      <c r="A59" s="2" t="s">
        <v>83</v>
      </c>
      <c r="B59" s="46">
        <v>18372.95392</v>
      </c>
      <c r="C59" s="48">
        <v>19159.747080000001</v>
      </c>
      <c r="D59" s="47">
        <v>4.2823443819969054</v>
      </c>
      <c r="E59" s="46">
        <v>2396.5036699999996</v>
      </c>
      <c r="F59" s="46">
        <v>2906.6832099999997</v>
      </c>
      <c r="G59" s="47">
        <v>21.288494000094737</v>
      </c>
      <c r="H59" s="19">
        <v>18069.23155</v>
      </c>
      <c r="I59" s="19">
        <v>19152.740819999999</v>
      </c>
      <c r="J59" s="163">
        <v>5.9964324824870463</v>
      </c>
      <c r="K59" s="19">
        <v>2489.72964</v>
      </c>
      <c r="L59" s="19">
        <v>2943.8408999999997</v>
      </c>
      <c r="M59" s="163">
        <v>18.239380401158733</v>
      </c>
    </row>
    <row r="60" spans="1:13" ht="12" customHeight="1">
      <c r="A60" s="2" t="s">
        <v>84</v>
      </c>
      <c r="B60" s="46">
        <v>6568.235639999999</v>
      </c>
      <c r="C60" s="48">
        <v>6975.7960700000003</v>
      </c>
      <c r="D60" s="47">
        <v>6.2050214446935037</v>
      </c>
      <c r="E60" s="46">
        <v>878.91270999999995</v>
      </c>
      <c r="F60" s="46">
        <v>982.91673000000003</v>
      </c>
      <c r="G60" s="47">
        <v>11.833259300573772</v>
      </c>
      <c r="H60" s="19">
        <v>6484.1478400000005</v>
      </c>
      <c r="I60" s="19">
        <v>7111.3304399999997</v>
      </c>
      <c r="J60" s="163">
        <v>9.6725524382861536</v>
      </c>
      <c r="K60" s="19">
        <v>901.82995999999991</v>
      </c>
      <c r="L60" s="19">
        <v>1004.4660100000001</v>
      </c>
      <c r="M60" s="163">
        <v>11.380864969267623</v>
      </c>
    </row>
    <row r="61" spans="1:13" ht="12" customHeight="1">
      <c r="A61" s="2" t="s">
        <v>85</v>
      </c>
      <c r="B61" s="46">
        <v>6060.25576</v>
      </c>
      <c r="C61" s="48">
        <v>6534.0471199999993</v>
      </c>
      <c r="D61" s="47">
        <v>7.8180093178113585</v>
      </c>
      <c r="E61" s="46">
        <v>872.66044000000011</v>
      </c>
      <c r="F61" s="46">
        <v>944.55099999999982</v>
      </c>
      <c r="G61" s="47">
        <v>8.2380908661334296</v>
      </c>
      <c r="H61" s="19">
        <v>6021.5029299999987</v>
      </c>
      <c r="I61" s="19">
        <v>6541.249139999999</v>
      </c>
      <c r="J61" s="163">
        <v>8.6315030656308309</v>
      </c>
      <c r="K61" s="19">
        <v>920.47503000000006</v>
      </c>
      <c r="L61" s="19">
        <v>949.24864999999988</v>
      </c>
      <c r="M61" s="163">
        <v>3.1259533460674005</v>
      </c>
    </row>
    <row r="62" spans="1:13" ht="12" customHeight="1">
      <c r="A62" s="2" t="s">
        <v>86</v>
      </c>
      <c r="B62" s="46">
        <v>1335.0004899999999</v>
      </c>
      <c r="C62" s="48">
        <v>951.30131000000006</v>
      </c>
      <c r="D62" s="47">
        <v>-28.741501061171881</v>
      </c>
      <c r="E62" s="46">
        <v>154.88868000000002</v>
      </c>
      <c r="F62" s="46">
        <v>130.17041999999998</v>
      </c>
      <c r="G62" s="47">
        <v>-15.958725970161304</v>
      </c>
      <c r="H62" s="19">
        <v>1295.0133099999998</v>
      </c>
      <c r="I62" s="19">
        <v>948.39830000000006</v>
      </c>
      <c r="J62" s="163">
        <v>-26.765362743646225</v>
      </c>
      <c r="K62" s="19">
        <v>153.44928999999999</v>
      </c>
      <c r="L62" s="19">
        <v>129.86530999999999</v>
      </c>
      <c r="M62" s="163">
        <v>-15.369233705806007</v>
      </c>
    </row>
    <row r="63" spans="1:13" ht="12" customHeight="1">
      <c r="A63" s="2" t="s">
        <v>87</v>
      </c>
      <c r="B63" s="46">
        <v>35.08</v>
      </c>
      <c r="C63" s="48">
        <v>36.268999999999998</v>
      </c>
      <c r="D63" s="47">
        <v>3.3893956670467462</v>
      </c>
      <c r="E63" s="46">
        <v>5.7569999999999997</v>
      </c>
      <c r="F63" s="46">
        <v>6.1850000000000005</v>
      </c>
      <c r="G63" s="47">
        <v>7.4344276532916531</v>
      </c>
      <c r="H63" s="19">
        <v>33.706999999999994</v>
      </c>
      <c r="I63" s="19">
        <v>33.880000000000003</v>
      </c>
      <c r="J63" s="163">
        <v>0.51324650666035865</v>
      </c>
      <c r="K63" s="19">
        <v>5.8930000000000007</v>
      </c>
      <c r="L63" s="19">
        <v>5.5460000000000003</v>
      </c>
      <c r="M63" s="163">
        <v>-5.8883421007975612</v>
      </c>
    </row>
    <row r="64" spans="1:13" ht="12" customHeight="1">
      <c r="A64" s="2" t="s">
        <v>88</v>
      </c>
      <c r="B64" s="46">
        <v>294.13526499999995</v>
      </c>
      <c r="C64" s="48">
        <v>319.89830999999998</v>
      </c>
      <c r="D64" s="47">
        <v>8.7589106324942101</v>
      </c>
      <c r="E64" s="46">
        <v>12.74521</v>
      </c>
      <c r="F64" s="46">
        <v>38.523579999999995</v>
      </c>
      <c r="G64" s="47">
        <v>202.25928015309279</v>
      </c>
      <c r="H64" s="19">
        <v>291.23841000000004</v>
      </c>
      <c r="I64" s="19">
        <v>313.05276000000003</v>
      </c>
      <c r="J64" s="163">
        <v>7.490203644498683</v>
      </c>
      <c r="K64" s="19">
        <v>15.104820000000002</v>
      </c>
      <c r="L64" s="19">
        <v>37.597459999999998</v>
      </c>
      <c r="M64" s="163">
        <v>148.91034782274795</v>
      </c>
    </row>
    <row r="65" spans="1:13" ht="12" customHeight="1">
      <c r="A65" s="2" t="s">
        <v>89</v>
      </c>
      <c r="B65" s="46">
        <v>39.911830000000002</v>
      </c>
      <c r="C65" s="48">
        <v>42.684159999999999</v>
      </c>
      <c r="D65" s="47">
        <v>6.9461360203227906</v>
      </c>
      <c r="E65" s="46">
        <v>4.4058999999999999</v>
      </c>
      <c r="F65" s="46">
        <v>6.6</v>
      </c>
      <c r="G65" s="47">
        <v>49.799132980775759</v>
      </c>
      <c r="H65" s="19">
        <v>37.469750000000005</v>
      </c>
      <c r="I65" s="19">
        <v>44.221859999999992</v>
      </c>
      <c r="J65" s="163">
        <v>18.020162931431315</v>
      </c>
      <c r="K65" s="19">
        <v>5.2040000000000006</v>
      </c>
      <c r="L65" s="19">
        <v>6.3000000000000007</v>
      </c>
      <c r="M65" s="163">
        <v>21.060722521137578</v>
      </c>
    </row>
    <row r="66" spans="1:13" ht="12" customHeight="1">
      <c r="A66" s="2" t="s">
        <v>90</v>
      </c>
      <c r="B66" s="46">
        <v>403.27484999999996</v>
      </c>
      <c r="C66" s="48">
        <v>659.72613000000013</v>
      </c>
      <c r="D66" s="47">
        <v>63.592182849984383</v>
      </c>
      <c r="E66" s="46">
        <v>54.432909999999993</v>
      </c>
      <c r="F66" s="46">
        <v>113.83</v>
      </c>
      <c r="G66" s="47">
        <v>109.11981373033339</v>
      </c>
      <c r="H66" s="19">
        <v>407.03093999999999</v>
      </c>
      <c r="I66" s="19">
        <v>647.96145000000001</v>
      </c>
      <c r="J66" s="163">
        <v>59.192185734086955</v>
      </c>
      <c r="K66" s="19">
        <v>95.914060000000006</v>
      </c>
      <c r="L66" s="19">
        <v>100.88799999999999</v>
      </c>
      <c r="M66" s="163">
        <v>5.1858298981400486</v>
      </c>
    </row>
    <row r="67" spans="1:13" ht="12" customHeight="1">
      <c r="A67" s="2" t="s">
        <v>91</v>
      </c>
      <c r="B67" s="46">
        <v>46.547510000000003</v>
      </c>
      <c r="C67" s="48">
        <v>89.846950000000007</v>
      </c>
      <c r="D67" s="47">
        <v>93.022032757498735</v>
      </c>
      <c r="E67" s="46">
        <v>5.9175199999999997</v>
      </c>
      <c r="F67" s="46">
        <v>11.7</v>
      </c>
      <c r="G67" s="47">
        <v>97.717962930416789</v>
      </c>
      <c r="H67" s="19">
        <v>45.2393</v>
      </c>
      <c r="I67" s="19">
        <v>72.644800000000004</v>
      </c>
      <c r="J67" s="163">
        <v>60.578965633862602</v>
      </c>
      <c r="K67" s="19">
        <v>5.5456499999999993</v>
      </c>
      <c r="L67" s="19">
        <v>11.3</v>
      </c>
      <c r="M67" s="163">
        <v>103.76330998169743</v>
      </c>
    </row>
    <row r="68" spans="1:13" ht="12" customHeight="1">
      <c r="A68" s="2" t="s">
        <v>92</v>
      </c>
      <c r="B68" s="46">
        <v>4984.7741399999995</v>
      </c>
      <c r="C68" s="48">
        <v>5548.2519000000002</v>
      </c>
      <c r="D68" s="47">
        <v>11.303977756552896</v>
      </c>
      <c r="E68" s="46">
        <v>673.51049</v>
      </c>
      <c r="F68" s="46">
        <v>846.31775999999991</v>
      </c>
      <c r="G68" s="47">
        <v>25.657695398330006</v>
      </c>
      <c r="H68" s="19">
        <v>4988.6070399999999</v>
      </c>
      <c r="I68" s="19">
        <v>5644.8697900000006</v>
      </c>
      <c r="J68" s="163">
        <v>13.155230402753881</v>
      </c>
      <c r="K68" s="19">
        <v>732.74940000000004</v>
      </c>
      <c r="L68" s="19">
        <v>817.09374000000003</v>
      </c>
      <c r="M68" s="163">
        <v>11.510666538928582</v>
      </c>
    </row>
    <row r="69" spans="1:13" ht="12" customHeight="1">
      <c r="A69" s="2" t="s">
        <v>201</v>
      </c>
      <c r="B69" s="46">
        <v>1300.9436000000001</v>
      </c>
      <c r="C69" s="48">
        <v>1834.9701700000001</v>
      </c>
      <c r="D69" s="47">
        <v>41.049171539796191</v>
      </c>
      <c r="E69" s="46">
        <v>283.48059999999998</v>
      </c>
      <c r="F69" s="46">
        <v>290.95800000000003</v>
      </c>
      <c r="G69" s="47">
        <v>2.6377113636700589</v>
      </c>
      <c r="H69" s="19">
        <v>1314.6988000000001</v>
      </c>
      <c r="I69" s="19">
        <v>1950.02817</v>
      </c>
      <c r="J69" s="163">
        <v>48.325089366476924</v>
      </c>
      <c r="K69" s="19">
        <v>310.11895000000004</v>
      </c>
      <c r="L69" s="19">
        <v>288.53700000000003</v>
      </c>
      <c r="M69" s="163">
        <v>-6.9592490236407674</v>
      </c>
    </row>
    <row r="70" spans="1:13" ht="12" customHeight="1">
      <c r="A70" s="2" t="s">
        <v>93</v>
      </c>
      <c r="B70" s="46">
        <v>768.13488000000007</v>
      </c>
      <c r="C70" s="48">
        <v>1192.9957199999999</v>
      </c>
      <c r="D70" s="47">
        <v>55.310707931919431</v>
      </c>
      <c r="E70" s="46">
        <v>113.57308000000002</v>
      </c>
      <c r="F70" s="46">
        <v>213.66299999999998</v>
      </c>
      <c r="G70" s="47">
        <v>88.128207846436794</v>
      </c>
      <c r="H70" s="19">
        <v>759.13541999999995</v>
      </c>
      <c r="I70" s="19">
        <v>1204.2552000000001</v>
      </c>
      <c r="J70" s="163">
        <v>58.635095698735817</v>
      </c>
      <c r="K70" s="19">
        <v>117.96785</v>
      </c>
      <c r="L70" s="19">
        <v>214.87599999999998</v>
      </c>
      <c r="M70" s="163">
        <v>82.147932678267836</v>
      </c>
    </row>
    <row r="71" spans="1:13" ht="12" customHeight="1">
      <c r="A71" s="1"/>
      <c r="B71" s="26"/>
      <c r="C71" s="26"/>
      <c r="D71" s="38"/>
      <c r="G71" s="37"/>
      <c r="H71" s="19"/>
      <c r="I71" s="19"/>
      <c r="J71" s="163"/>
      <c r="K71" s="19"/>
      <c r="L71" s="19"/>
      <c r="M71" s="163"/>
    </row>
    <row r="72" spans="1:13" ht="12" customHeight="1">
      <c r="A72" s="15" t="s">
        <v>167</v>
      </c>
      <c r="B72" s="26"/>
      <c r="C72" s="26"/>
      <c r="D72" s="38"/>
      <c r="G72" s="37"/>
      <c r="H72" s="19"/>
      <c r="I72" s="19"/>
      <c r="J72" s="163"/>
      <c r="K72" s="19"/>
      <c r="L72" s="19"/>
      <c r="M72" s="163"/>
    </row>
    <row r="73" spans="1:13" ht="12" customHeight="1">
      <c r="A73" s="2" t="s">
        <v>94</v>
      </c>
      <c r="B73" s="46">
        <v>9235.8549999999996</v>
      </c>
      <c r="C73" s="48">
        <v>8921.25</v>
      </c>
      <c r="D73" s="47">
        <v>-3.4063440796764266</v>
      </c>
      <c r="E73" s="46">
        <v>1457.645</v>
      </c>
      <c r="F73" s="46">
        <v>1298</v>
      </c>
      <c r="G73" s="47">
        <v>-10.952255178730075</v>
      </c>
      <c r="H73" s="19">
        <v>8868.6649999999991</v>
      </c>
      <c r="I73" s="19">
        <v>8734.1</v>
      </c>
      <c r="J73" s="163">
        <v>-1.5173084111306356</v>
      </c>
      <c r="K73" s="19">
        <v>1326.2850000000001</v>
      </c>
      <c r="L73" s="19">
        <v>1206</v>
      </c>
      <c r="M73" s="163">
        <v>-9.0693176805890179</v>
      </c>
    </row>
    <row r="74" spans="1:13" ht="12" customHeight="1">
      <c r="A74" s="2" t="s">
        <v>95</v>
      </c>
      <c r="B74" s="46">
        <v>197560.54796</v>
      </c>
      <c r="C74" s="48">
        <v>214997.105561</v>
      </c>
      <c r="D74" s="47">
        <v>8.8259309771353536</v>
      </c>
      <c r="E74" s="46">
        <v>27758.472000000002</v>
      </c>
      <c r="F74" s="46">
        <v>31000.946349999998</v>
      </c>
      <c r="G74" s="47">
        <v>11.681026066564449</v>
      </c>
      <c r="H74" s="19">
        <v>195359.73369684999</v>
      </c>
      <c r="I74" s="19">
        <v>211739.53006999998</v>
      </c>
      <c r="J74" s="163">
        <v>8.3844280820772443</v>
      </c>
      <c r="K74" s="19">
        <v>26808.3</v>
      </c>
      <c r="L74" s="19">
        <v>29821.946349999998</v>
      </c>
      <c r="M74" s="163">
        <v>11.241467567880093</v>
      </c>
    </row>
    <row r="75" spans="1:13" ht="12" customHeight="1">
      <c r="A75" s="2"/>
      <c r="B75" s="26"/>
      <c r="C75" s="26"/>
      <c r="D75" s="38"/>
      <c r="G75" s="37"/>
      <c r="H75" s="19"/>
      <c r="I75" s="19"/>
      <c r="J75" s="163"/>
      <c r="K75" s="19"/>
      <c r="L75" s="19"/>
      <c r="M75" s="163"/>
    </row>
    <row r="76" spans="1:13" ht="12" customHeight="1">
      <c r="A76" s="16" t="s">
        <v>96</v>
      </c>
      <c r="B76" s="26"/>
      <c r="C76" s="26"/>
      <c r="D76" s="38"/>
      <c r="G76" s="37"/>
      <c r="H76" s="19"/>
      <c r="I76" s="19"/>
      <c r="J76" s="163"/>
      <c r="K76" s="19"/>
      <c r="L76" s="19"/>
      <c r="M76" s="163"/>
    </row>
    <row r="77" spans="1:13" ht="12" customHeight="1">
      <c r="A77" s="2" t="s">
        <v>97</v>
      </c>
      <c r="B77" s="46">
        <v>55842.655100999997</v>
      </c>
      <c r="C77" s="48">
        <v>56429.899000000005</v>
      </c>
      <c r="D77" s="47">
        <v>1.0516045448374367</v>
      </c>
      <c r="E77" s="46">
        <v>8734.5</v>
      </c>
      <c r="F77" s="46">
        <v>9236.1350000000002</v>
      </c>
      <c r="G77" s="47">
        <v>5.7431449997137785</v>
      </c>
      <c r="H77" s="19">
        <v>56506.520000000004</v>
      </c>
      <c r="I77" s="19">
        <v>56275.296000000002</v>
      </c>
      <c r="J77" s="163">
        <v>-0.40919879688220417</v>
      </c>
      <c r="K77" s="19">
        <v>8426.34</v>
      </c>
      <c r="L77" s="19">
        <v>9071.4699999999993</v>
      </c>
      <c r="M77" s="163">
        <v>7.6561116688858899</v>
      </c>
    </row>
    <row r="78" spans="1:13" ht="12" customHeight="1">
      <c r="A78" s="1"/>
      <c r="B78" s="26"/>
      <c r="C78" s="26"/>
      <c r="D78" s="38"/>
      <c r="G78" s="37"/>
      <c r="H78" s="19"/>
      <c r="I78" s="19"/>
      <c r="J78" s="163"/>
      <c r="K78" s="19"/>
      <c r="L78" s="19"/>
      <c r="M78" s="163"/>
    </row>
    <row r="79" spans="1:13" ht="12" customHeight="1">
      <c r="A79" s="15" t="s">
        <v>98</v>
      </c>
      <c r="B79" s="26"/>
      <c r="C79" s="26"/>
      <c r="D79" s="38"/>
      <c r="G79" s="37"/>
      <c r="H79" s="19"/>
      <c r="I79" s="19"/>
      <c r="J79" s="163"/>
      <c r="K79" s="19"/>
      <c r="L79" s="19"/>
      <c r="M79" s="163"/>
    </row>
    <row r="80" spans="1:13" ht="12" customHeight="1">
      <c r="A80" s="2" t="s">
        <v>99</v>
      </c>
      <c r="B80" s="46">
        <v>945432.84912000003</v>
      </c>
      <c r="C80" s="48">
        <v>839809.03265000007</v>
      </c>
      <c r="D80" s="47">
        <v>-11.172006194656092</v>
      </c>
      <c r="E80" s="46">
        <v>143253.61022999996</v>
      </c>
      <c r="F80" s="46">
        <v>117646.586</v>
      </c>
      <c r="G80" s="47">
        <v>-17.875308125838341</v>
      </c>
      <c r="H80" s="19">
        <v>938105.58597000013</v>
      </c>
      <c r="I80" s="19">
        <v>829986.80889999995</v>
      </c>
      <c r="J80" s="163">
        <v>-11.525224738770268</v>
      </c>
      <c r="K80" s="19">
        <v>139418.63710000002</v>
      </c>
      <c r="L80" s="19">
        <v>114164.829</v>
      </c>
      <c r="M80" s="163">
        <v>-18.113652970145132</v>
      </c>
    </row>
    <row r="81" spans="1:13" ht="12" customHeight="1">
      <c r="A81" s="2" t="s">
        <v>100</v>
      </c>
      <c r="B81" s="46">
        <v>3421.625</v>
      </c>
      <c r="C81" s="48">
        <v>3414.7527</v>
      </c>
      <c r="D81" s="47">
        <v>-0.20084901179995285</v>
      </c>
      <c r="E81" s="46">
        <v>606.78</v>
      </c>
      <c r="F81" s="46">
        <v>485</v>
      </c>
      <c r="G81" s="47">
        <v>-20.069877055934604</v>
      </c>
      <c r="H81" s="19">
        <v>3524.43</v>
      </c>
      <c r="I81" s="19">
        <v>2948.3360000000002</v>
      </c>
      <c r="J81" s="163">
        <v>-16.345735338763991</v>
      </c>
      <c r="K81" s="19">
        <v>491.51000000000005</v>
      </c>
      <c r="L81" s="19">
        <v>464</v>
      </c>
      <c r="M81" s="163">
        <v>-5.5970377001485332</v>
      </c>
    </row>
    <row r="82" spans="1:13" ht="12" customHeight="1">
      <c r="A82" s="2" t="s">
        <v>101</v>
      </c>
      <c r="B82" s="46">
        <v>209409.49570000003</v>
      </c>
      <c r="C82" s="48">
        <v>158081.21410000001</v>
      </c>
      <c r="D82" s="47">
        <v>-24.510961849377111</v>
      </c>
      <c r="E82" s="46">
        <v>31413.499</v>
      </c>
      <c r="F82" s="46">
        <v>26140.740999999998</v>
      </c>
      <c r="G82" s="47">
        <v>-16.785006980597739</v>
      </c>
      <c r="H82" s="19">
        <v>202014.61600000001</v>
      </c>
      <c r="I82" s="19">
        <v>160574.89499999999</v>
      </c>
      <c r="J82" s="163">
        <v>-20.513229102195261</v>
      </c>
      <c r="K82" s="19">
        <v>30920.187999999998</v>
      </c>
      <c r="L82" s="19">
        <v>26202.780999999999</v>
      </c>
      <c r="M82" s="163">
        <v>-15.256721595612543</v>
      </c>
    </row>
    <row r="83" spans="1:13" ht="12" customHeight="1">
      <c r="A83" s="1"/>
      <c r="B83" s="26"/>
      <c r="C83" s="26"/>
      <c r="D83" s="38"/>
      <c r="G83" s="37"/>
      <c r="H83" s="19"/>
      <c r="I83" s="19"/>
      <c r="J83" s="163"/>
      <c r="K83" s="19"/>
      <c r="L83" s="19"/>
      <c r="M83" s="163"/>
    </row>
    <row r="84" spans="1:13" ht="12" customHeight="1">
      <c r="A84" s="15" t="s">
        <v>8</v>
      </c>
      <c r="B84" s="26"/>
      <c r="C84" s="26"/>
      <c r="D84" s="38"/>
      <c r="G84" s="37"/>
      <c r="H84" s="19"/>
      <c r="I84" s="19"/>
      <c r="J84" s="163"/>
      <c r="K84" s="19"/>
      <c r="L84" s="19"/>
      <c r="M84" s="163"/>
    </row>
    <row r="85" spans="1:13" ht="12" customHeight="1">
      <c r="A85" s="2" t="s">
        <v>177</v>
      </c>
      <c r="B85" s="46">
        <v>219606.44388000001</v>
      </c>
      <c r="C85" s="48">
        <v>215747.99172999998</v>
      </c>
      <c r="D85" s="47">
        <v>-1.7569849417116368</v>
      </c>
      <c r="E85" s="46">
        <v>29869.929679999997</v>
      </c>
      <c r="F85" s="46">
        <v>33662.867160000002</v>
      </c>
      <c r="G85" s="47">
        <v>12.698180145163306</v>
      </c>
      <c r="H85" s="19">
        <v>226657.04308</v>
      </c>
      <c r="I85" s="19">
        <v>201656.33699000001</v>
      </c>
      <c r="J85" s="163">
        <v>-11.030191583844074</v>
      </c>
      <c r="K85" s="19">
        <v>28367.761579999999</v>
      </c>
      <c r="L85" s="19">
        <v>29739.914069999999</v>
      </c>
      <c r="M85" s="163">
        <v>4.8370136153689458</v>
      </c>
    </row>
    <row r="86" spans="1:13" ht="12" customHeight="1">
      <c r="A86" s="2" t="s">
        <v>182</v>
      </c>
      <c r="B86" s="128"/>
      <c r="C86" s="48">
        <v>38141.286599999999</v>
      </c>
      <c r="D86" s="56"/>
      <c r="E86" s="128"/>
      <c r="F86" s="46">
        <v>5144.2051600000004</v>
      </c>
      <c r="G86" s="56"/>
      <c r="H86" s="19"/>
      <c r="I86" s="19">
        <v>35112.258260000002</v>
      </c>
      <c r="J86" s="163"/>
      <c r="K86" s="19"/>
      <c r="L86" s="19">
        <v>5884.1479799999997</v>
      </c>
      <c r="M86" s="163"/>
    </row>
    <row r="87" spans="1:13" ht="12" customHeight="1">
      <c r="A87" s="2" t="s">
        <v>183</v>
      </c>
      <c r="B87" s="128"/>
      <c r="C87" s="48">
        <v>177606.70513000002</v>
      </c>
      <c r="D87" s="56"/>
      <c r="E87" s="128"/>
      <c r="F87" s="46">
        <v>28518.662</v>
      </c>
      <c r="G87" s="56"/>
      <c r="H87" s="19"/>
      <c r="I87" s="19">
        <v>166544.07873000001</v>
      </c>
      <c r="J87" s="163"/>
      <c r="K87" s="19"/>
      <c r="L87" s="19">
        <v>23855.766090000001</v>
      </c>
      <c r="M87" s="163"/>
    </row>
    <row r="88" spans="1:13" ht="12" customHeight="1">
      <c r="A88" s="2" t="s">
        <v>102</v>
      </c>
      <c r="B88" s="46">
        <v>3732.8069999999998</v>
      </c>
      <c r="C88" s="48">
        <v>5905.9139999999998</v>
      </c>
      <c r="D88" s="47">
        <v>58.216430691434098</v>
      </c>
      <c r="E88" s="46">
        <v>494.58499999999998</v>
      </c>
      <c r="F88" s="46">
        <v>1197.4559999999999</v>
      </c>
      <c r="G88" s="47">
        <v>142.11328689709552</v>
      </c>
      <c r="H88" s="19">
        <v>3221.739</v>
      </c>
      <c r="I88" s="19">
        <v>5842.6900000000005</v>
      </c>
      <c r="J88" s="163">
        <v>81.352058624239902</v>
      </c>
      <c r="K88" s="19">
        <v>694.16</v>
      </c>
      <c r="L88" s="19">
        <v>1164.519</v>
      </c>
      <c r="M88" s="163">
        <v>67.759450270830939</v>
      </c>
    </row>
    <row r="89" spans="1:13" ht="12" customHeight="1">
      <c r="A89" s="2" t="s">
        <v>103</v>
      </c>
      <c r="B89" s="46">
        <v>91013.293000000005</v>
      </c>
      <c r="C89" s="48">
        <v>90804.797709700011</v>
      </c>
      <c r="D89" s="47">
        <v>-0.22908223999761335</v>
      </c>
      <c r="E89" s="46">
        <v>17667.225000000002</v>
      </c>
      <c r="F89" s="46">
        <v>13680.1597349</v>
      </c>
      <c r="G89" s="47">
        <v>-22.567580732684402</v>
      </c>
      <c r="H89" s="19">
        <v>87496.277999999991</v>
      </c>
      <c r="I89" s="19">
        <v>89325.88881009999</v>
      </c>
      <c r="J89" s="163">
        <v>2.0910727312309252</v>
      </c>
      <c r="K89" s="19">
        <v>13484.507</v>
      </c>
      <c r="L89" s="19">
        <v>12962.0507349</v>
      </c>
      <c r="M89" s="163">
        <v>-3.8744928909896337</v>
      </c>
    </row>
    <row r="90" spans="1:13" ht="12" customHeight="1">
      <c r="A90" s="2"/>
      <c r="B90" s="26"/>
      <c r="C90" s="26"/>
      <c r="D90" s="38"/>
      <c r="G90" s="37"/>
      <c r="H90" s="19"/>
      <c r="I90" s="19"/>
      <c r="J90" s="163"/>
      <c r="K90" s="19"/>
      <c r="L90" s="19"/>
      <c r="M90" s="163"/>
    </row>
    <row r="91" spans="1:13" ht="12" customHeight="1">
      <c r="A91" s="17" t="s">
        <v>166</v>
      </c>
      <c r="B91" s="26"/>
      <c r="C91" s="26"/>
      <c r="D91" s="38"/>
      <c r="G91" s="37"/>
      <c r="H91" s="19"/>
      <c r="I91" s="19"/>
      <c r="J91" s="163"/>
      <c r="K91" s="19"/>
      <c r="L91" s="19"/>
      <c r="M91" s="163"/>
    </row>
    <row r="92" spans="1:13" ht="12" customHeight="1">
      <c r="A92" s="1" t="s">
        <v>104</v>
      </c>
      <c r="B92" s="48">
        <v>94.468000000000018</v>
      </c>
      <c r="C92" s="48">
        <v>116.22148</v>
      </c>
      <c r="D92" s="56">
        <v>23.027353177795629</v>
      </c>
      <c r="E92" s="46">
        <v>8.0960800000000006</v>
      </c>
      <c r="F92" s="46">
        <v>11.075840000000001</v>
      </c>
      <c r="G92" s="142">
        <v>36.804972282882574</v>
      </c>
      <c r="H92" s="19">
        <v>86.58</v>
      </c>
      <c r="I92" s="19">
        <v>36.72</v>
      </c>
      <c r="J92" s="163">
        <v>-57.588357588357589</v>
      </c>
      <c r="K92" s="19">
        <v>3.98</v>
      </c>
      <c r="L92" s="19">
        <v>1</v>
      </c>
      <c r="M92" s="163">
        <v>-74.874371859296488</v>
      </c>
    </row>
    <row r="93" spans="1:13" ht="12" customHeight="1">
      <c r="A93" s="1" t="s">
        <v>105</v>
      </c>
      <c r="B93" s="48">
        <v>1658.1399999999999</v>
      </c>
      <c r="C93" s="48">
        <v>2033.5</v>
      </c>
      <c r="D93" s="56">
        <v>22.637413004933251</v>
      </c>
      <c r="E93" s="46">
        <v>141.5</v>
      </c>
      <c r="F93" s="46">
        <v>176.9</v>
      </c>
      <c r="G93" s="107">
        <v>25.017667844522972</v>
      </c>
      <c r="H93" s="19">
        <v>1606.33</v>
      </c>
      <c r="I93" s="19">
        <v>2075.56</v>
      </c>
      <c r="J93" s="163">
        <v>29.211307763660031</v>
      </c>
      <c r="K93" s="19">
        <v>72.52000000000001</v>
      </c>
      <c r="L93" s="19">
        <v>267.81</v>
      </c>
      <c r="M93" s="163">
        <v>269.29123000551567</v>
      </c>
    </row>
    <row r="94" spans="1:13" ht="12" customHeight="1">
      <c r="A94" s="1"/>
      <c r="B94" s="26"/>
      <c r="C94" s="26"/>
      <c r="D94" s="38"/>
      <c r="G94" s="37"/>
      <c r="H94" s="19"/>
      <c r="I94" s="19"/>
      <c r="J94" s="163"/>
      <c r="K94" s="19"/>
      <c r="L94" s="19"/>
      <c r="M94" s="163"/>
    </row>
    <row r="95" spans="1:13" ht="12" customHeight="1">
      <c r="A95" s="17" t="s">
        <v>106</v>
      </c>
      <c r="B95" s="26"/>
      <c r="C95" s="26"/>
      <c r="D95" s="38"/>
      <c r="G95" s="37"/>
      <c r="H95" s="19"/>
      <c r="I95" s="19"/>
      <c r="J95" s="163"/>
      <c r="K95" s="19"/>
      <c r="L95" s="19"/>
      <c r="M95" s="163"/>
    </row>
    <row r="96" spans="1:13" ht="12" customHeight="1">
      <c r="A96" s="4" t="s">
        <v>107</v>
      </c>
      <c r="B96" s="50">
        <v>142.07039259999999</v>
      </c>
      <c r="C96" s="52">
        <v>110.5</v>
      </c>
      <c r="D96" s="51">
        <v>-22.221655069882583</v>
      </c>
      <c r="E96" s="50">
        <v>28.693740000000002</v>
      </c>
      <c r="F96" s="50">
        <v>19</v>
      </c>
      <c r="G96" s="51">
        <v>-33.783466358864345</v>
      </c>
      <c r="H96" s="179">
        <v>147.71708950000001</v>
      </c>
      <c r="I96" s="179">
        <v>85</v>
      </c>
      <c r="J96" s="164">
        <v>-42.457571911474744</v>
      </c>
      <c r="K96" s="179">
        <v>27.82751</v>
      </c>
      <c r="L96" s="179">
        <v>11</v>
      </c>
      <c r="M96" s="164">
        <v>-60.470771549448735</v>
      </c>
    </row>
    <row r="97" spans="1:4" ht="10.5" hidden="1" customHeight="1">
      <c r="A97" s="4" t="s">
        <v>1</v>
      </c>
      <c r="B97" s="28"/>
      <c r="C97" s="28"/>
      <c r="D97" s="38"/>
    </row>
    <row r="98" spans="1:4" ht="9" customHeight="1">
      <c r="A98" s="145" t="s">
        <v>184</v>
      </c>
      <c r="B98" s="28"/>
      <c r="C98" s="28"/>
      <c r="D98" s="38"/>
    </row>
    <row r="99" spans="1:4" ht="9" customHeight="1">
      <c r="A99" s="13" t="s">
        <v>7</v>
      </c>
      <c r="B99" s="29"/>
      <c r="C99" s="29"/>
      <c r="D99" s="39"/>
    </row>
    <row r="100" spans="1:4" ht="9" customHeight="1">
      <c r="A100" s="14" t="s">
        <v>0</v>
      </c>
      <c r="B100" s="29"/>
      <c r="C100" s="29"/>
      <c r="D100" s="39"/>
    </row>
    <row r="101" spans="1:4" ht="9" customHeight="1">
      <c r="A101" s="14" t="s">
        <v>185</v>
      </c>
      <c r="B101" s="29"/>
      <c r="C101" s="29"/>
      <c r="D101" s="39"/>
    </row>
    <row r="102" spans="1:4" ht="9" customHeight="1">
      <c r="A102" s="175" t="s">
        <v>210</v>
      </c>
    </row>
    <row r="103" spans="1:4" ht="9" customHeight="1">
      <c r="A103" s="173" t="s">
        <v>208</v>
      </c>
    </row>
    <row r="104" spans="1:4" ht="9" customHeight="1">
      <c r="A104" s="174" t="s">
        <v>209</v>
      </c>
    </row>
  </sheetData>
  <mergeCells count="15">
    <mergeCell ref="A2:G2"/>
    <mergeCell ref="B4:G4"/>
    <mergeCell ref="H4:M4"/>
    <mergeCell ref="B53:D53"/>
    <mergeCell ref="E53:G53"/>
    <mergeCell ref="A52:A54"/>
    <mergeCell ref="B52:G52"/>
    <mergeCell ref="H52:M52"/>
    <mergeCell ref="H53:J53"/>
    <mergeCell ref="K53:M53"/>
    <mergeCell ref="H5:J5"/>
    <mergeCell ref="K5:M5"/>
    <mergeCell ref="A4:A6"/>
    <mergeCell ref="E5:G5"/>
    <mergeCell ref="B5:D5"/>
  </mergeCells>
  <phoneticPr fontId="8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5" transitionEvaluation="1" published="0"/>
  <dimension ref="A1:FL98"/>
  <sheetViews>
    <sheetView showGridLines="0" showRuler="0" topLeftCell="A15" zoomScaleNormal="100" workbookViewId="0">
      <selection activeCell="M46" sqref="M46"/>
    </sheetView>
  </sheetViews>
  <sheetFormatPr baseColWidth="10" defaultColWidth="7.33203125" defaultRowHeight="11"/>
  <cols>
    <col min="1" max="1" width="16" style="7" customWidth="1"/>
    <col min="2" max="2" width="6.33203125" style="32" customWidth="1"/>
    <col min="3" max="3" width="6.33203125" style="34" customWidth="1"/>
    <col min="4" max="4" width="4.83203125" style="31" customWidth="1"/>
    <col min="5" max="5" width="6.33203125" style="34" customWidth="1"/>
    <col min="6" max="6" width="6.33203125" style="32" customWidth="1"/>
    <col min="7" max="7" width="4.83203125" style="31" customWidth="1"/>
    <col min="8" max="9" width="6.33203125" style="7" customWidth="1"/>
    <col min="10" max="10" width="4.83203125" style="7" customWidth="1"/>
    <col min="11" max="12" width="6.33203125" style="7" customWidth="1"/>
    <col min="13" max="13" width="4.83203125" style="7" customWidth="1"/>
    <col min="14" max="16384" width="7.33203125" style="7"/>
  </cols>
  <sheetData>
    <row r="1" spans="1:168" ht="24.75" customHeight="1">
      <c r="A1" s="161" t="s">
        <v>207</v>
      </c>
      <c r="B1" s="161"/>
      <c r="C1" s="161"/>
      <c r="D1" s="161"/>
      <c r="E1" s="161"/>
      <c r="F1" s="161"/>
      <c r="G1" s="161"/>
    </row>
    <row r="2" spans="1:168" ht="12" customHeight="1">
      <c r="A2" s="90" t="s">
        <v>6</v>
      </c>
      <c r="B2" s="91"/>
      <c r="C2" s="91"/>
      <c r="D2" s="92"/>
      <c r="E2" s="91"/>
      <c r="F2" s="143"/>
      <c r="G2" s="144"/>
    </row>
    <row r="3" spans="1:168" ht="4" customHeight="1">
      <c r="A3" s="11"/>
    </row>
    <row r="4" spans="1:168" ht="13" customHeight="1">
      <c r="A4" s="219" t="s">
        <v>4</v>
      </c>
      <c r="B4" s="222" t="s">
        <v>197</v>
      </c>
      <c r="C4" s="223"/>
      <c r="D4" s="223"/>
      <c r="E4" s="223"/>
      <c r="F4" s="223"/>
      <c r="G4" s="224"/>
      <c r="H4" s="225" t="s">
        <v>198</v>
      </c>
      <c r="I4" s="226"/>
      <c r="J4" s="226"/>
      <c r="K4" s="226"/>
      <c r="L4" s="226"/>
      <c r="M4" s="227"/>
    </row>
    <row r="5" spans="1:168" ht="13" customHeight="1">
      <c r="A5" s="220"/>
      <c r="B5" s="222" t="s">
        <v>205</v>
      </c>
      <c r="C5" s="223"/>
      <c r="D5" s="224"/>
      <c r="E5" s="222" t="s">
        <v>206</v>
      </c>
      <c r="F5" s="223"/>
      <c r="G5" s="224"/>
      <c r="H5" s="222" t="s">
        <v>205</v>
      </c>
      <c r="I5" s="223"/>
      <c r="J5" s="224"/>
      <c r="K5" s="222" t="s">
        <v>206</v>
      </c>
      <c r="L5" s="223"/>
      <c r="M5" s="224"/>
    </row>
    <row r="6" spans="1:168" ht="13" customHeight="1">
      <c r="A6" s="221"/>
      <c r="B6" s="178">
        <v>2023</v>
      </c>
      <c r="C6" s="148" t="s">
        <v>193</v>
      </c>
      <c r="D6" s="151" t="s">
        <v>9</v>
      </c>
      <c r="E6" s="178">
        <v>2023</v>
      </c>
      <c r="F6" s="148" t="s">
        <v>193</v>
      </c>
      <c r="G6" s="151" t="s">
        <v>9</v>
      </c>
      <c r="H6" s="178">
        <v>2023</v>
      </c>
      <c r="I6" s="148" t="s">
        <v>193</v>
      </c>
      <c r="J6" s="151" t="s">
        <v>9</v>
      </c>
      <c r="K6" s="178">
        <v>2023</v>
      </c>
      <c r="L6" s="148" t="s">
        <v>193</v>
      </c>
      <c r="M6" s="151" t="s">
        <v>9</v>
      </c>
    </row>
    <row r="7" spans="1:168" ht="4" customHeight="1">
      <c r="A7" s="18"/>
      <c r="B7" s="33"/>
      <c r="C7" s="35"/>
      <c r="D7" s="41"/>
      <c r="J7" s="167"/>
    </row>
    <row r="8" spans="1:168" ht="13" customHeight="1">
      <c r="A8" s="17" t="s">
        <v>168</v>
      </c>
      <c r="B8" s="30"/>
      <c r="C8" s="36"/>
      <c r="D8" s="9"/>
      <c r="J8" s="167"/>
    </row>
    <row r="9" spans="1:168" ht="13" customHeight="1">
      <c r="A9" s="135" t="s">
        <v>2</v>
      </c>
      <c r="B9" s="30"/>
      <c r="C9" s="36"/>
      <c r="D9" s="9"/>
      <c r="J9" s="167"/>
      <c r="M9" s="167"/>
      <c r="N9" s="167"/>
    </row>
    <row r="10" spans="1:168" ht="13" customHeight="1">
      <c r="A10" s="120" t="s">
        <v>108</v>
      </c>
      <c r="B10" s="48">
        <v>28765</v>
      </c>
      <c r="C10" s="48">
        <v>29233</v>
      </c>
      <c r="D10" s="56">
        <v>1.6269772292716755</v>
      </c>
      <c r="E10" s="123">
        <v>4290</v>
      </c>
      <c r="F10" s="123">
        <v>4233</v>
      </c>
      <c r="G10" s="107">
        <v>-1.328671328671327</v>
      </c>
      <c r="H10" s="165">
        <v>28715</v>
      </c>
      <c r="I10" s="8">
        <v>29270</v>
      </c>
      <c r="J10" s="167">
        <v>1.9327877415984629</v>
      </c>
      <c r="K10" s="8">
        <v>4290</v>
      </c>
      <c r="L10" s="8">
        <v>4190</v>
      </c>
      <c r="M10" s="167">
        <v>-2.3310023310023298</v>
      </c>
      <c r="N10" s="167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</row>
    <row r="11" spans="1:168" ht="13" customHeight="1">
      <c r="A11" s="120" t="s">
        <v>109</v>
      </c>
      <c r="B11" s="48">
        <v>185316</v>
      </c>
      <c r="C11" s="48">
        <v>185758</v>
      </c>
      <c r="D11" s="56">
        <v>0.23851151546547822</v>
      </c>
      <c r="E11" s="123">
        <v>24003</v>
      </c>
      <c r="F11" s="123">
        <v>30840</v>
      </c>
      <c r="G11" s="107">
        <v>28.483939507561562</v>
      </c>
      <c r="H11" s="165">
        <v>185814</v>
      </c>
      <c r="I11" s="8">
        <v>185690</v>
      </c>
      <c r="J11" s="167">
        <v>-6.6733400066731896E-2</v>
      </c>
      <c r="K11" s="8">
        <v>23800</v>
      </c>
      <c r="L11" s="8">
        <v>31119</v>
      </c>
      <c r="M11" s="167">
        <v>30.752100840336126</v>
      </c>
      <c r="N11" s="167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</row>
    <row r="12" spans="1:168" ht="13" customHeight="1">
      <c r="A12" s="93" t="s">
        <v>110</v>
      </c>
      <c r="B12" s="30"/>
      <c r="C12" s="30"/>
      <c r="D12" s="43"/>
      <c r="E12" s="32"/>
      <c r="G12" s="44"/>
      <c r="H12" s="8"/>
      <c r="I12" s="8"/>
      <c r="J12" s="167"/>
      <c r="K12" s="8"/>
      <c r="L12" s="8"/>
      <c r="M12" s="167"/>
      <c r="N12" s="167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</row>
    <row r="13" spans="1:168" ht="13" customHeight="1">
      <c r="A13" s="93" t="s">
        <v>111</v>
      </c>
      <c r="B13" s="30"/>
      <c r="C13" s="30"/>
      <c r="D13" s="43"/>
      <c r="E13" s="32"/>
      <c r="G13" s="44"/>
      <c r="H13" s="8"/>
      <c r="I13" s="8"/>
      <c r="J13" s="167"/>
      <c r="K13" s="8"/>
      <c r="L13" s="8"/>
      <c r="M13" s="167"/>
      <c r="N13" s="167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</row>
    <row r="14" spans="1:168" ht="13" customHeight="1">
      <c r="A14" s="20" t="s">
        <v>112</v>
      </c>
      <c r="B14" s="48">
        <v>147266.69</v>
      </c>
      <c r="C14" s="48">
        <v>140877</v>
      </c>
      <c r="D14" s="56">
        <v>-4.3388562613853825</v>
      </c>
      <c r="E14" s="48">
        <v>19298</v>
      </c>
      <c r="F14" s="48">
        <v>23285</v>
      </c>
      <c r="G14" s="56">
        <v>20.660172038553213</v>
      </c>
      <c r="H14" s="8">
        <v>155165</v>
      </c>
      <c r="I14" s="8">
        <v>156344</v>
      </c>
      <c r="J14" s="167">
        <v>0.75983630329004015</v>
      </c>
      <c r="K14" s="8">
        <v>21988</v>
      </c>
      <c r="L14" s="8">
        <v>24371</v>
      </c>
      <c r="M14" s="167">
        <v>10.837729670729491</v>
      </c>
      <c r="N14" s="167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</row>
    <row r="15" spans="1:168" ht="13" customHeight="1">
      <c r="A15" s="20" t="s">
        <v>113</v>
      </c>
      <c r="B15" s="48">
        <v>566</v>
      </c>
      <c r="C15" s="48">
        <v>29</v>
      </c>
      <c r="D15" s="107">
        <v>-94.876325088339215</v>
      </c>
      <c r="E15" s="48" t="s">
        <v>190</v>
      </c>
      <c r="F15" s="48" t="s">
        <v>190</v>
      </c>
      <c r="G15" s="56" t="s">
        <v>190</v>
      </c>
      <c r="H15" s="8">
        <v>283</v>
      </c>
      <c r="I15" s="8">
        <v>113</v>
      </c>
      <c r="J15" s="167">
        <v>-60.07067137809188</v>
      </c>
      <c r="K15" s="8">
        <v>72</v>
      </c>
      <c r="L15" s="171" t="s">
        <v>190</v>
      </c>
      <c r="M15" s="167">
        <v>-100</v>
      </c>
      <c r="N15" s="167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</row>
    <row r="16" spans="1:168" ht="13" customHeight="1">
      <c r="A16" s="20" t="s">
        <v>114</v>
      </c>
      <c r="B16" s="48">
        <v>125816.81999999999</v>
      </c>
      <c r="C16" s="48">
        <v>125791.27</v>
      </c>
      <c r="D16" s="107">
        <v>-2.0307300724964339E-2</v>
      </c>
      <c r="E16" s="48">
        <v>20539</v>
      </c>
      <c r="F16" s="48">
        <v>18820</v>
      </c>
      <c r="G16" s="56">
        <v>-8.3694434977360181</v>
      </c>
      <c r="H16" s="8">
        <v>128899</v>
      </c>
      <c r="I16" s="8">
        <v>123535</v>
      </c>
      <c r="J16" s="167">
        <v>-4.1613976834575901</v>
      </c>
      <c r="K16" s="8">
        <v>15232</v>
      </c>
      <c r="L16" s="8">
        <v>18027</v>
      </c>
      <c r="M16" s="167">
        <v>18.349527310924362</v>
      </c>
      <c r="N16" s="167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</row>
    <row r="17" spans="1:168" ht="13" customHeight="1">
      <c r="A17" s="20" t="s">
        <v>115</v>
      </c>
      <c r="B17" s="48">
        <v>10514</v>
      </c>
      <c r="C17" s="48">
        <v>871.8</v>
      </c>
      <c r="D17" s="107">
        <v>-91.708198592353057</v>
      </c>
      <c r="E17" s="48">
        <v>884</v>
      </c>
      <c r="F17" s="48" t="s">
        <v>190</v>
      </c>
      <c r="G17" s="56">
        <v>-100</v>
      </c>
      <c r="H17" s="8">
        <v>6277</v>
      </c>
      <c r="I17" s="8">
        <v>2354</v>
      </c>
      <c r="J17" s="167">
        <v>-62.498008602835739</v>
      </c>
      <c r="K17" s="8">
        <v>385</v>
      </c>
      <c r="L17" s="171">
        <v>15</v>
      </c>
      <c r="M17" s="167">
        <v>-96.103896103896105</v>
      </c>
      <c r="N17" s="167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</row>
    <row r="18" spans="1:168" ht="13" customHeight="1">
      <c r="A18" s="20" t="s">
        <v>116</v>
      </c>
      <c r="B18" s="48">
        <v>948.34</v>
      </c>
      <c r="C18" s="48">
        <v>1373</v>
      </c>
      <c r="D18" s="107">
        <v>44.779298563806222</v>
      </c>
      <c r="E18" s="107">
        <v>162</v>
      </c>
      <c r="F18" s="48">
        <v>251</v>
      </c>
      <c r="G18" s="56">
        <v>54.938271604938272</v>
      </c>
      <c r="H18" s="8">
        <v>881</v>
      </c>
      <c r="I18" s="8">
        <v>1753</v>
      </c>
      <c r="J18" s="167">
        <v>98.978433598183884</v>
      </c>
      <c r="K18" s="8">
        <v>112</v>
      </c>
      <c r="L18" s="8">
        <v>255</v>
      </c>
      <c r="M18" s="167">
        <v>127.67857142857144</v>
      </c>
      <c r="N18" s="16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</row>
    <row r="19" spans="1:168" ht="13" customHeight="1">
      <c r="A19" s="20" t="s">
        <v>117</v>
      </c>
      <c r="B19" s="48">
        <v>2000</v>
      </c>
      <c r="C19" s="48">
        <v>2511</v>
      </c>
      <c r="D19" s="56">
        <v>25.550000000000004</v>
      </c>
      <c r="E19" s="48">
        <v>500</v>
      </c>
      <c r="F19" s="48">
        <v>506</v>
      </c>
      <c r="G19" s="56">
        <v>1.2000000000000011</v>
      </c>
      <c r="H19" s="8">
        <v>2440</v>
      </c>
      <c r="I19" s="8">
        <v>2601</v>
      </c>
      <c r="J19" s="167">
        <v>6.5983606557377117</v>
      </c>
      <c r="K19" s="8">
        <v>540</v>
      </c>
      <c r="L19" s="8">
        <v>501</v>
      </c>
      <c r="M19" s="172">
        <v>-7.2222222222222188</v>
      </c>
      <c r="N19" s="167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</row>
    <row r="20" spans="1:168" ht="13" customHeight="1">
      <c r="A20" s="20" t="s">
        <v>118</v>
      </c>
      <c r="B20" s="48">
        <v>266</v>
      </c>
      <c r="C20" s="48">
        <v>1895</v>
      </c>
      <c r="D20" s="56">
        <v>612.40601503759399</v>
      </c>
      <c r="E20" s="48">
        <v>59</v>
      </c>
      <c r="F20" s="48">
        <v>360</v>
      </c>
      <c r="G20" s="56">
        <v>510.16949152542372</v>
      </c>
      <c r="H20" s="8">
        <v>459</v>
      </c>
      <c r="I20" s="8">
        <v>1688</v>
      </c>
      <c r="J20" s="167">
        <v>267.75599128540307</v>
      </c>
      <c r="K20" s="171">
        <v>158</v>
      </c>
      <c r="L20" s="8">
        <v>361</v>
      </c>
      <c r="M20" s="31">
        <v>128.48101265822785</v>
      </c>
      <c r="N20" s="167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</row>
    <row r="21" spans="1:168" ht="13" customHeight="1">
      <c r="A21" s="20"/>
      <c r="B21" s="30"/>
      <c r="C21" s="30"/>
      <c r="D21" s="43"/>
      <c r="E21" s="32"/>
      <c r="G21" s="44"/>
      <c r="H21" s="8"/>
      <c r="I21" s="8"/>
      <c r="J21" s="167"/>
      <c r="K21" s="8"/>
      <c r="L21" s="8"/>
      <c r="M21" s="167"/>
      <c r="N21" s="167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</row>
    <row r="22" spans="1:168" ht="13" customHeight="1">
      <c r="A22" s="17" t="s">
        <v>55</v>
      </c>
      <c r="B22" s="30"/>
      <c r="C22" s="30"/>
      <c r="D22" s="43"/>
      <c r="E22" s="32"/>
      <c r="G22" s="44"/>
      <c r="H22" s="8"/>
      <c r="I22" s="8"/>
      <c r="J22" s="167"/>
      <c r="K22" s="8"/>
      <c r="L22" s="8"/>
      <c r="M22" s="167"/>
      <c r="N22" s="167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</row>
    <row r="23" spans="1:168" ht="13" customHeight="1">
      <c r="A23" s="120" t="s">
        <v>119</v>
      </c>
      <c r="B23" s="48">
        <v>1359708.3580000002</v>
      </c>
      <c r="C23" s="48">
        <v>1395671.5530000001</v>
      </c>
      <c r="D23" s="56">
        <v>2.6449197571233762</v>
      </c>
      <c r="E23" s="48">
        <v>194791.76300000001</v>
      </c>
      <c r="F23" s="48">
        <v>189112.96999999997</v>
      </c>
      <c r="G23" s="56">
        <v>-2.9153147507577248</v>
      </c>
      <c r="H23" s="8">
        <v>1311113.0689999999</v>
      </c>
      <c r="I23" s="8">
        <v>1408430.4639999999</v>
      </c>
      <c r="J23" s="167">
        <v>7.4225020939059805</v>
      </c>
      <c r="K23" s="8">
        <v>190481.97200000004</v>
      </c>
      <c r="L23" s="8">
        <v>220598.46899999998</v>
      </c>
      <c r="M23" s="167">
        <v>15.810681023398864</v>
      </c>
      <c r="N23" s="167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</row>
    <row r="24" spans="1:168" ht="13" customHeight="1">
      <c r="A24" s="120" t="s">
        <v>120</v>
      </c>
      <c r="B24" s="48" t="s">
        <v>190</v>
      </c>
      <c r="C24" s="48" t="s">
        <v>190</v>
      </c>
      <c r="D24" s="48" t="s">
        <v>190</v>
      </c>
      <c r="E24" s="48" t="s">
        <v>190</v>
      </c>
      <c r="F24" s="48" t="s">
        <v>190</v>
      </c>
      <c r="G24" s="48" t="s">
        <v>190</v>
      </c>
      <c r="H24" s="171" t="s">
        <v>190</v>
      </c>
      <c r="I24" s="171" t="s">
        <v>190</v>
      </c>
      <c r="J24" s="31" t="s">
        <v>190</v>
      </c>
      <c r="K24" s="171" t="s">
        <v>190</v>
      </c>
      <c r="L24" s="171" t="s">
        <v>190</v>
      </c>
      <c r="M24" s="31" t="s">
        <v>190</v>
      </c>
      <c r="N24" s="167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</row>
    <row r="25" spans="1:168" ht="13" customHeight="1">
      <c r="A25" s="120" t="s">
        <v>101</v>
      </c>
      <c r="B25" s="48">
        <v>108947.149</v>
      </c>
      <c r="C25" s="48">
        <v>73758.747000000003</v>
      </c>
      <c r="D25" s="56">
        <v>-32.298598286403987</v>
      </c>
      <c r="E25" s="48">
        <v>19775.754000000001</v>
      </c>
      <c r="F25" s="48">
        <v>11075.887000000001</v>
      </c>
      <c r="G25" s="56">
        <v>-43.992593152200421</v>
      </c>
      <c r="H25" s="8">
        <v>97806.594999999987</v>
      </c>
      <c r="I25" s="8">
        <v>100578.66099999999</v>
      </c>
      <c r="J25" s="167">
        <v>2.8342321905797885</v>
      </c>
      <c r="K25" s="8">
        <v>11596.357</v>
      </c>
      <c r="L25" s="8">
        <v>14676.001999999999</v>
      </c>
      <c r="M25" s="167">
        <v>26.557004066018308</v>
      </c>
      <c r="N25" s="167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</row>
    <row r="26" spans="1:168" ht="13" customHeight="1">
      <c r="A26" s="120" t="s">
        <v>121</v>
      </c>
      <c r="B26" s="48">
        <v>669.01</v>
      </c>
      <c r="C26" s="48">
        <v>1096.125</v>
      </c>
      <c r="D26" s="56">
        <v>63.842842408932611</v>
      </c>
      <c r="E26" s="48">
        <v>107.2</v>
      </c>
      <c r="F26" s="48">
        <v>142.19999999999999</v>
      </c>
      <c r="G26" s="56">
        <v>32.649253731343265</v>
      </c>
      <c r="H26" s="8">
        <v>1222.1909999999998</v>
      </c>
      <c r="I26" s="8">
        <v>1495.1</v>
      </c>
      <c r="J26" s="167">
        <v>22.32948859875421</v>
      </c>
      <c r="K26" s="8">
        <v>198.78499999999997</v>
      </c>
      <c r="L26" s="8">
        <v>244.78499999999997</v>
      </c>
      <c r="M26" s="167">
        <v>23.140579017531504</v>
      </c>
      <c r="N26" s="167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</row>
    <row r="27" spans="1:168" ht="13" customHeight="1">
      <c r="A27" s="120" t="s">
        <v>122</v>
      </c>
      <c r="B27" s="48">
        <v>37265.233</v>
      </c>
      <c r="C27" s="48">
        <v>8814.2120000000014</v>
      </c>
      <c r="D27" s="56">
        <v>-76.347358407768439</v>
      </c>
      <c r="E27" s="48">
        <v>3013.0759999999996</v>
      </c>
      <c r="F27" s="48">
        <v>1452.7270000000001</v>
      </c>
      <c r="G27" s="56">
        <v>-51.785915788383697</v>
      </c>
      <c r="H27" s="165">
        <v>30028.565000000002</v>
      </c>
      <c r="I27" s="8">
        <v>19760.602999999999</v>
      </c>
      <c r="J27" s="167">
        <v>-34.193981630490846</v>
      </c>
      <c r="K27" s="8">
        <v>1920.4120000000003</v>
      </c>
      <c r="L27" s="8">
        <v>3022.4809999999998</v>
      </c>
      <c r="M27" s="167">
        <v>57.38711276538573</v>
      </c>
      <c r="N27" s="167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</row>
    <row r="28" spans="1:168" ht="13" customHeight="1">
      <c r="A28" s="120" t="s">
        <v>123</v>
      </c>
      <c r="B28" s="48">
        <v>22150.090999999997</v>
      </c>
      <c r="C28" s="48">
        <v>25101.975999999999</v>
      </c>
      <c r="D28" s="56">
        <v>13.326739831452628</v>
      </c>
      <c r="E28" s="48">
        <v>3059.1699999999996</v>
      </c>
      <c r="F28" s="48">
        <v>3584.3329999999996</v>
      </c>
      <c r="G28" s="56">
        <v>17.166845909184513</v>
      </c>
      <c r="H28" s="165">
        <v>23774.467999999997</v>
      </c>
      <c r="I28" s="8">
        <v>26562.857999999997</v>
      </c>
      <c r="J28" s="167">
        <v>11.728506396021142</v>
      </c>
      <c r="K28" s="8">
        <v>2828.0890000000004</v>
      </c>
      <c r="L28" s="8">
        <v>3489.8690000000001</v>
      </c>
      <c r="M28" s="167">
        <v>23.400253669527359</v>
      </c>
      <c r="N28" s="167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</row>
    <row r="29" spans="1:168" ht="13" customHeight="1">
      <c r="A29" s="120" t="s">
        <v>124</v>
      </c>
      <c r="B29" s="48">
        <v>32644.43</v>
      </c>
      <c r="C29" s="48">
        <v>22755.79</v>
      </c>
      <c r="D29" s="56">
        <v>-30.291967113532081</v>
      </c>
      <c r="E29" s="48">
        <v>7726.58</v>
      </c>
      <c r="F29" s="48">
        <v>3874.27</v>
      </c>
      <c r="G29" s="56">
        <v>-49.857893142891164</v>
      </c>
      <c r="H29" s="165">
        <v>29220.221999999998</v>
      </c>
      <c r="I29" s="8">
        <v>23458.081000000002</v>
      </c>
      <c r="J29" s="167">
        <v>-19.719703019367874</v>
      </c>
      <c r="K29" s="8">
        <v>3925.88</v>
      </c>
      <c r="L29" s="8">
        <v>3310.0880000000002</v>
      </c>
      <c r="M29" s="167">
        <v>-15.685451414714658</v>
      </c>
      <c r="N29" s="167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</row>
    <row r="30" spans="1:168" ht="13" customHeight="1">
      <c r="A30" s="120" t="s">
        <v>125</v>
      </c>
      <c r="B30" s="48">
        <v>589122.98200000008</v>
      </c>
      <c r="C30" s="48">
        <v>602734.52500000002</v>
      </c>
      <c r="D30" s="56">
        <v>2.3104756419093375</v>
      </c>
      <c r="E30" s="48">
        <v>85160.24</v>
      </c>
      <c r="F30" s="48">
        <v>91474.472999999998</v>
      </c>
      <c r="G30" s="56">
        <v>7.4145317110426046</v>
      </c>
      <c r="H30" s="165">
        <v>575529.30799999996</v>
      </c>
      <c r="I30" s="8">
        <v>613478.82000000007</v>
      </c>
      <c r="J30" s="167">
        <v>6.5938452607873232</v>
      </c>
      <c r="K30" s="8">
        <v>80577.06</v>
      </c>
      <c r="L30" s="8">
        <v>94440.33600000001</v>
      </c>
      <c r="M30" s="167">
        <v>17.20499109796263</v>
      </c>
      <c r="N30" s="167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</row>
    <row r="31" spans="1:168" ht="13" customHeight="1">
      <c r="A31" s="120" t="s">
        <v>126</v>
      </c>
      <c r="B31" s="48">
        <v>255224.97099999999</v>
      </c>
      <c r="C31" s="48">
        <v>256192.68400000001</v>
      </c>
      <c r="D31" s="56">
        <v>0.37916078360531458</v>
      </c>
      <c r="E31" s="48">
        <v>35392.29</v>
      </c>
      <c r="F31" s="48">
        <v>33089.414000000004</v>
      </c>
      <c r="G31" s="56">
        <v>-6.5067165758417866</v>
      </c>
      <c r="H31" s="166">
        <v>261666.68100000004</v>
      </c>
      <c r="I31" s="7">
        <v>258239.19110000003</v>
      </c>
      <c r="J31" s="167">
        <v>-1.3098686798415971</v>
      </c>
      <c r="K31" s="7">
        <v>34250.830999999998</v>
      </c>
      <c r="L31" s="7">
        <v>33856.619999999995</v>
      </c>
      <c r="M31" s="167">
        <v>-1.1509530965832737</v>
      </c>
      <c r="N31" s="167"/>
    </row>
    <row r="32" spans="1:168" ht="13" customHeight="1">
      <c r="A32" s="121"/>
      <c r="B32" s="30"/>
      <c r="C32" s="30"/>
      <c r="D32" s="43"/>
      <c r="E32" s="32"/>
      <c r="G32" s="44"/>
      <c r="H32" s="8"/>
      <c r="I32" s="8"/>
      <c r="J32" s="167"/>
      <c r="K32" s="8"/>
      <c r="L32" s="8"/>
      <c r="M32" s="167"/>
      <c r="N32" s="167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</row>
    <row r="33" spans="1:168" ht="13" customHeight="1">
      <c r="A33" s="21" t="s">
        <v>61</v>
      </c>
      <c r="H33" s="8"/>
      <c r="I33" s="8"/>
      <c r="J33" s="167"/>
      <c r="K33" s="8"/>
      <c r="L33" s="8"/>
      <c r="M33" s="167"/>
      <c r="N33" s="167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</row>
    <row r="34" spans="1:168" ht="13" customHeight="1">
      <c r="A34" s="20" t="s">
        <v>62</v>
      </c>
      <c r="B34" s="48">
        <v>43859.296999999999</v>
      </c>
      <c r="C34" s="48">
        <v>51023.924000000014</v>
      </c>
      <c r="D34" s="56">
        <v>16.335480707773353</v>
      </c>
      <c r="E34" s="48">
        <v>8983.5300000000007</v>
      </c>
      <c r="F34" s="48">
        <v>7196.1600000000026</v>
      </c>
      <c r="G34" s="56">
        <v>-19.896076486637192</v>
      </c>
      <c r="H34" s="8">
        <v>33025.921399999999</v>
      </c>
      <c r="I34" s="8">
        <v>34402.982500000006</v>
      </c>
      <c r="J34" s="167">
        <v>4.1696371868674253</v>
      </c>
      <c r="K34" s="8">
        <v>4061.2581000000005</v>
      </c>
      <c r="L34" s="8">
        <v>4077.5699999999993</v>
      </c>
      <c r="M34" s="167">
        <v>0.40164647501714779</v>
      </c>
      <c r="N34" s="167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</row>
    <row r="35" spans="1:168" ht="13" customHeight="1">
      <c r="A35" s="20" t="s">
        <v>127</v>
      </c>
      <c r="B35" s="48">
        <v>9.02</v>
      </c>
      <c r="C35" s="48">
        <v>13.245000000000001</v>
      </c>
      <c r="D35" s="56">
        <v>46.840354767184046</v>
      </c>
      <c r="E35" s="48">
        <v>1.43</v>
      </c>
      <c r="F35" s="48">
        <v>0.71</v>
      </c>
      <c r="G35" s="56">
        <v>-50.349650349650354</v>
      </c>
      <c r="H35" s="8">
        <v>8.7749999999999986</v>
      </c>
      <c r="I35" s="8">
        <v>10.480000000000004</v>
      </c>
      <c r="J35" s="167">
        <v>19.430199430199501</v>
      </c>
      <c r="K35" s="8">
        <v>1.31</v>
      </c>
      <c r="L35" s="8">
        <v>0.71</v>
      </c>
      <c r="M35" s="167">
        <v>-45.801526717557259</v>
      </c>
      <c r="N35" s="167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</row>
    <row r="36" spans="1:168" ht="13" customHeight="1">
      <c r="A36" s="20" t="s">
        <v>128</v>
      </c>
      <c r="B36" s="48">
        <v>102.50700000000001</v>
      </c>
      <c r="C36" s="48">
        <v>98.847999999999999</v>
      </c>
      <c r="D36" s="56">
        <v>-3.5695123259875006</v>
      </c>
      <c r="E36" s="48">
        <v>11.19</v>
      </c>
      <c r="F36" s="48">
        <v>19.090000000000003</v>
      </c>
      <c r="G36" s="56">
        <v>70.598748882931233</v>
      </c>
      <c r="H36" s="8">
        <v>83.317999999999998</v>
      </c>
      <c r="I36" s="8">
        <v>126.53599999999999</v>
      </c>
      <c r="J36" s="167">
        <v>51.871144290549445</v>
      </c>
      <c r="K36" s="8">
        <v>8.8360000000000003</v>
      </c>
      <c r="L36" s="8">
        <v>19.029999999999998</v>
      </c>
      <c r="M36" s="167">
        <v>115.36894522408328</v>
      </c>
      <c r="N36" s="167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</row>
    <row r="37" spans="1:168" ht="13" customHeight="1">
      <c r="A37" s="20" t="s">
        <v>129</v>
      </c>
      <c r="B37" s="48">
        <v>174.04000000000002</v>
      </c>
      <c r="C37" s="48">
        <v>106.69800000000001</v>
      </c>
      <c r="D37" s="56">
        <v>-38.6934038152149</v>
      </c>
      <c r="E37" s="48">
        <v>17.887</v>
      </c>
      <c r="F37" s="48">
        <v>0.72</v>
      </c>
      <c r="G37" s="56">
        <v>-95.97473025102029</v>
      </c>
      <c r="H37" s="8">
        <v>178.09100000000001</v>
      </c>
      <c r="I37" s="8">
        <v>156.50820000000002</v>
      </c>
      <c r="J37" s="167">
        <v>-12.118972884648848</v>
      </c>
      <c r="K37" s="8">
        <v>26.643000000000001</v>
      </c>
      <c r="L37" s="8">
        <v>24.03</v>
      </c>
      <c r="M37" s="167">
        <v>-9.8074541155275252</v>
      </c>
      <c r="N37" s="167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</row>
    <row r="38" spans="1:168" ht="13" customHeight="1">
      <c r="A38" s="20" t="s">
        <v>130</v>
      </c>
      <c r="B38" s="48">
        <v>11.681000000000001</v>
      </c>
      <c r="C38" s="48">
        <v>12.504999999999999</v>
      </c>
      <c r="D38" s="56">
        <v>7.054190565876195</v>
      </c>
      <c r="E38" s="48">
        <v>2.81</v>
      </c>
      <c r="F38" s="48">
        <v>0.72</v>
      </c>
      <c r="G38" s="56">
        <v>-74.37722419928825</v>
      </c>
      <c r="H38" s="8">
        <v>4.8130000000000006</v>
      </c>
      <c r="I38" s="8">
        <v>3.0910000000000002</v>
      </c>
      <c r="J38" s="167">
        <v>-35.77810097652192</v>
      </c>
      <c r="K38" s="8">
        <v>0.746</v>
      </c>
      <c r="L38" s="8">
        <v>0.55000000000000004</v>
      </c>
      <c r="M38" s="167">
        <v>-26.273458445040209</v>
      </c>
      <c r="N38" s="167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</row>
    <row r="39" spans="1:168" ht="13" customHeight="1">
      <c r="A39" s="20" t="s">
        <v>131</v>
      </c>
      <c r="B39" s="48">
        <v>6.1780000000000008</v>
      </c>
      <c r="C39" s="48">
        <v>7.6489999999999991</v>
      </c>
      <c r="D39" s="56">
        <v>23.810294593719618</v>
      </c>
      <c r="E39" s="48">
        <v>1.3110000000000002</v>
      </c>
      <c r="F39" s="48">
        <v>0.94699999999999995</v>
      </c>
      <c r="G39" s="56">
        <v>-27.765064836003063</v>
      </c>
      <c r="H39" s="8">
        <v>6.048</v>
      </c>
      <c r="I39" s="8">
        <v>9.77</v>
      </c>
      <c r="J39" s="167">
        <v>61.541005291005277</v>
      </c>
      <c r="K39" s="8">
        <v>1.2490000000000001</v>
      </c>
      <c r="L39" s="8">
        <v>0.75</v>
      </c>
      <c r="M39" s="167">
        <v>-39.95196156925541</v>
      </c>
      <c r="N39" s="167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</row>
    <row r="40" spans="1:168" ht="13" customHeight="1">
      <c r="A40" s="20" t="s">
        <v>132</v>
      </c>
      <c r="B40" s="48">
        <v>12.51</v>
      </c>
      <c r="C40" s="48">
        <v>10.465</v>
      </c>
      <c r="D40" s="56">
        <v>-16.346922462030378</v>
      </c>
      <c r="E40" s="48">
        <v>2.3320000000000003</v>
      </c>
      <c r="F40" s="48">
        <v>1.9699999999999998</v>
      </c>
      <c r="G40" s="56">
        <v>-15.523156089193845</v>
      </c>
      <c r="H40" s="8">
        <v>10.59</v>
      </c>
      <c r="I40" s="8">
        <v>12.426</v>
      </c>
      <c r="J40" s="167">
        <v>17.337110481586414</v>
      </c>
      <c r="K40" s="8">
        <v>1.6680000000000001</v>
      </c>
      <c r="L40" s="8">
        <v>1.6800000000000002</v>
      </c>
      <c r="M40" s="167">
        <v>0.7194244604316502</v>
      </c>
      <c r="N40" s="16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</row>
    <row r="41" spans="1:168" ht="13" customHeight="1">
      <c r="A41" s="20" t="s">
        <v>133</v>
      </c>
      <c r="B41" s="48">
        <v>20.25</v>
      </c>
      <c r="C41" s="48">
        <v>21.940000000000005</v>
      </c>
      <c r="D41" s="56">
        <v>8.345679012345709</v>
      </c>
      <c r="E41" s="48">
        <v>2.8109999999999999</v>
      </c>
      <c r="F41" s="48">
        <v>3.8170000000000002</v>
      </c>
      <c r="G41" s="56">
        <v>35.787975809320535</v>
      </c>
      <c r="H41" s="8">
        <v>19.878500000000003</v>
      </c>
      <c r="I41" s="8">
        <v>30.041399999999999</v>
      </c>
      <c r="J41" s="167">
        <v>51.125084890711058</v>
      </c>
      <c r="K41" s="8">
        <v>3.4403000000000001</v>
      </c>
      <c r="L41" s="8">
        <v>4.57</v>
      </c>
      <c r="M41" s="167">
        <v>32.837252565183263</v>
      </c>
      <c r="N41" s="16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</row>
    <row r="42" spans="1:168" ht="13" customHeight="1">
      <c r="A42" s="20" t="s">
        <v>134</v>
      </c>
      <c r="B42" s="48">
        <v>8.8370000000000015</v>
      </c>
      <c r="C42" s="48">
        <v>8.5490000000000013</v>
      </c>
      <c r="D42" s="56">
        <v>-3.2590245558447473</v>
      </c>
      <c r="E42" s="48">
        <v>1.5410000000000001</v>
      </c>
      <c r="F42" s="48">
        <v>1.25</v>
      </c>
      <c r="G42" s="56">
        <v>-18.883841661258927</v>
      </c>
      <c r="H42" s="8">
        <v>7.8870000000000013</v>
      </c>
      <c r="I42" s="8">
        <v>10.035</v>
      </c>
      <c r="J42" s="167">
        <v>27.234689996196249</v>
      </c>
      <c r="K42" s="8">
        <v>1.365</v>
      </c>
      <c r="L42" s="8">
        <v>0.95000000000000007</v>
      </c>
      <c r="M42" s="167">
        <v>-30.402930402930394</v>
      </c>
      <c r="N42" s="16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</row>
    <row r="43" spans="1:168" ht="13" customHeight="1">
      <c r="A43" s="20"/>
      <c r="B43" s="30"/>
      <c r="C43" s="30"/>
      <c r="D43" s="43"/>
      <c r="E43" s="32"/>
      <c r="G43" s="44"/>
      <c r="H43" s="8"/>
      <c r="I43" s="8"/>
      <c r="J43" s="167"/>
      <c r="K43" s="8"/>
      <c r="L43" s="8"/>
      <c r="M43" s="167"/>
      <c r="N43" s="167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</row>
    <row r="44" spans="1:168" ht="13" customHeight="1">
      <c r="A44" s="23" t="s">
        <v>135</v>
      </c>
      <c r="B44" s="30"/>
      <c r="C44" s="36"/>
      <c r="D44" s="9"/>
      <c r="H44" s="8"/>
      <c r="I44" s="8"/>
      <c r="J44" s="167"/>
      <c r="K44" s="8"/>
      <c r="L44" s="8"/>
      <c r="M44" s="167"/>
      <c r="N44" s="167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</row>
    <row r="45" spans="1:168" ht="13" customHeight="1">
      <c r="A45" s="93" t="s">
        <v>136</v>
      </c>
      <c r="B45" s="52">
        <v>5137954.6025130926</v>
      </c>
      <c r="C45" s="52">
        <v>5148085.9400000004</v>
      </c>
      <c r="D45" s="136">
        <v>0.19718620094371087</v>
      </c>
      <c r="E45" s="52">
        <v>934570.20479815803</v>
      </c>
      <c r="F45" s="52">
        <v>839208</v>
      </c>
      <c r="G45" s="136">
        <v>-10.203856736343708</v>
      </c>
      <c r="H45" s="162">
        <v>5137954.6025130926</v>
      </c>
      <c r="I45" s="162">
        <v>5148085.9400000004</v>
      </c>
      <c r="J45" s="168">
        <v>0.19718620094371087</v>
      </c>
      <c r="K45" s="162">
        <v>934570.20479815803</v>
      </c>
      <c r="L45" s="162">
        <v>839208</v>
      </c>
      <c r="M45" s="169">
        <v>-10.203856736343708</v>
      </c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</row>
    <row r="46" spans="1:168" ht="12" customHeight="1">
      <c r="A46" s="94"/>
      <c r="B46" s="53"/>
      <c r="C46" s="55"/>
      <c r="D46" s="54"/>
      <c r="E46" s="53"/>
      <c r="F46" s="53"/>
      <c r="G46" s="129"/>
      <c r="H46" s="8"/>
      <c r="I46" s="8"/>
      <c r="J46" s="8"/>
      <c r="K46" s="8"/>
      <c r="L46" s="8"/>
      <c r="M46" s="129" t="s">
        <v>15</v>
      </c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</row>
    <row r="47" spans="1:168" ht="12" customHeight="1">
      <c r="A47" s="6" t="s">
        <v>186</v>
      </c>
      <c r="B47" s="53"/>
      <c r="C47" s="55"/>
      <c r="D47" s="54"/>
      <c r="E47" s="53"/>
      <c r="F47" s="53"/>
      <c r="G47" s="54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</row>
    <row r="48" spans="1:168" ht="12" customHeight="1">
      <c r="A48" s="219" t="s">
        <v>4</v>
      </c>
      <c r="B48" s="222" t="s">
        <v>197</v>
      </c>
      <c r="C48" s="223"/>
      <c r="D48" s="223"/>
      <c r="E48" s="223"/>
      <c r="F48" s="223"/>
      <c r="G48" s="224"/>
      <c r="H48" s="225" t="s">
        <v>198</v>
      </c>
      <c r="I48" s="226"/>
      <c r="J48" s="226"/>
      <c r="K48" s="226"/>
      <c r="L48" s="226"/>
      <c r="M48" s="227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</row>
    <row r="49" spans="1:168" ht="12" customHeight="1">
      <c r="A49" s="220"/>
      <c r="B49" s="222" t="s">
        <v>205</v>
      </c>
      <c r="C49" s="223"/>
      <c r="D49" s="224"/>
      <c r="E49" s="222" t="s">
        <v>206</v>
      </c>
      <c r="F49" s="223"/>
      <c r="G49" s="224"/>
      <c r="H49" s="222" t="s">
        <v>205</v>
      </c>
      <c r="I49" s="223"/>
      <c r="J49" s="224"/>
      <c r="K49" s="222" t="s">
        <v>206</v>
      </c>
      <c r="L49" s="223"/>
      <c r="M49" s="224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</row>
    <row r="50" spans="1:168" ht="13" customHeight="1">
      <c r="A50" s="221"/>
      <c r="B50" s="178">
        <v>2023</v>
      </c>
      <c r="C50" s="148" t="s">
        <v>193</v>
      </c>
      <c r="D50" s="151" t="s">
        <v>9</v>
      </c>
      <c r="E50" s="178">
        <v>2023</v>
      </c>
      <c r="F50" s="148" t="s">
        <v>193</v>
      </c>
      <c r="G50" s="151" t="s">
        <v>9</v>
      </c>
      <c r="H50" s="178">
        <v>2023</v>
      </c>
      <c r="I50" s="148" t="s">
        <v>193</v>
      </c>
      <c r="J50" s="151" t="s">
        <v>9</v>
      </c>
      <c r="K50" s="178">
        <v>2023</v>
      </c>
      <c r="L50" s="148" t="s">
        <v>193</v>
      </c>
      <c r="M50" s="151" t="s">
        <v>9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</row>
    <row r="51" spans="1:168" ht="4" customHeight="1">
      <c r="A51" s="22"/>
      <c r="B51" s="53"/>
      <c r="C51" s="55"/>
      <c r="D51" s="54"/>
      <c r="E51" s="53"/>
      <c r="F51" s="53"/>
      <c r="G51" s="54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</row>
    <row r="52" spans="1:168" ht="13" customHeight="1">
      <c r="A52" s="15" t="s">
        <v>170</v>
      </c>
      <c r="B52" s="53"/>
      <c r="C52" s="55"/>
      <c r="D52" s="54"/>
      <c r="E52" s="53"/>
      <c r="F52" s="53"/>
      <c r="G52" s="54"/>
      <c r="H52" s="8"/>
      <c r="I52" s="8"/>
      <c r="J52" s="170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</row>
    <row r="53" spans="1:168" ht="13" customHeight="1">
      <c r="A53" s="130" t="s">
        <v>137</v>
      </c>
      <c r="B53" s="125"/>
      <c r="C53" s="125"/>
      <c r="D53" s="131"/>
      <c r="E53" s="126"/>
      <c r="F53" s="126"/>
      <c r="G53" s="132"/>
      <c r="H53" s="8"/>
      <c r="I53" s="8"/>
      <c r="J53" s="170"/>
      <c r="K53" s="8"/>
      <c r="L53" s="8"/>
      <c r="M53" s="170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</row>
    <row r="54" spans="1:168" ht="13" customHeight="1">
      <c r="A54" s="122" t="s">
        <v>71</v>
      </c>
      <c r="B54" s="48">
        <v>47828.341030000011</v>
      </c>
      <c r="C54" s="48">
        <v>55572.891610000006</v>
      </c>
      <c r="D54" s="56">
        <v>16.192388055321171</v>
      </c>
      <c r="E54" s="48">
        <v>11400.736350000003</v>
      </c>
      <c r="F54" s="48">
        <v>10056.719999999999</v>
      </c>
      <c r="G54" s="56">
        <v>-11.788855638258866</v>
      </c>
      <c r="H54" s="8">
        <v>37562.982190000002</v>
      </c>
      <c r="I54" s="8">
        <v>46861.74008000001</v>
      </c>
      <c r="J54" s="170">
        <v>24.755110877419952</v>
      </c>
      <c r="K54" s="8">
        <v>6172.0730499999991</v>
      </c>
      <c r="L54" s="8">
        <v>6984.3600000000006</v>
      </c>
      <c r="M54" s="170">
        <v>13.160682698011851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</row>
    <row r="55" spans="1:168" ht="13" customHeight="1">
      <c r="A55" s="130" t="s">
        <v>138</v>
      </c>
      <c r="B55" s="125"/>
      <c r="C55" s="125"/>
      <c r="D55" s="131"/>
      <c r="E55" s="126"/>
      <c r="F55" s="126"/>
      <c r="G55" s="132"/>
      <c r="H55" s="8"/>
      <c r="I55" s="8"/>
      <c r="J55" s="170"/>
      <c r="K55" s="8"/>
      <c r="L55" s="8"/>
      <c r="M55" s="170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</row>
    <row r="56" spans="1:168" ht="13" customHeight="1">
      <c r="A56" s="122" t="s">
        <v>139</v>
      </c>
      <c r="B56" s="48">
        <v>142.81</v>
      </c>
      <c r="C56" s="48">
        <v>45.050000000000004</v>
      </c>
      <c r="D56" s="56">
        <v>-68.454590014704848</v>
      </c>
      <c r="E56" s="48">
        <v>12.56</v>
      </c>
      <c r="F56" s="48">
        <v>6.89</v>
      </c>
      <c r="G56" s="56">
        <v>-45.143312101910837</v>
      </c>
      <c r="H56" s="8">
        <v>102.26</v>
      </c>
      <c r="I56" s="8">
        <v>44.48</v>
      </c>
      <c r="J56" s="170">
        <v>-56.503031488363</v>
      </c>
      <c r="K56" s="8">
        <v>12.56</v>
      </c>
      <c r="L56" s="8">
        <v>6.12</v>
      </c>
      <c r="M56" s="170">
        <v>-51.273885350318473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</row>
    <row r="57" spans="1:168" ht="13" customHeight="1">
      <c r="A57" s="122" t="s">
        <v>140</v>
      </c>
      <c r="B57" s="48">
        <v>14.17</v>
      </c>
      <c r="C57" s="48">
        <v>13.268000000000001</v>
      </c>
      <c r="D57" s="56">
        <v>-6.3655610444601223</v>
      </c>
      <c r="E57" s="48">
        <v>2.09</v>
      </c>
      <c r="F57" s="48">
        <v>1.3900000000000001</v>
      </c>
      <c r="G57" s="56">
        <v>-33.492822966507163</v>
      </c>
      <c r="H57" s="8">
        <v>23.175879999999999</v>
      </c>
      <c r="I57" s="8">
        <v>7.8638599999999999</v>
      </c>
      <c r="J57" s="170">
        <v>-66.068774950508896</v>
      </c>
      <c r="K57" s="8">
        <v>2.49071</v>
      </c>
      <c r="L57" s="8">
        <v>2.0988899999999999</v>
      </c>
      <c r="M57" s="170">
        <v>-15.731257352321226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</row>
    <row r="58" spans="1:168" ht="13" customHeight="1">
      <c r="A58" s="122" t="s">
        <v>68</v>
      </c>
      <c r="B58" s="48">
        <v>76.81</v>
      </c>
      <c r="C58" s="48">
        <v>27.53</v>
      </c>
      <c r="D58" s="56">
        <v>-64.15831271969796</v>
      </c>
      <c r="E58" s="48">
        <v>6.45</v>
      </c>
      <c r="F58" s="48">
        <v>5.32</v>
      </c>
      <c r="G58" s="56">
        <v>-17.519379844961236</v>
      </c>
      <c r="H58" s="8">
        <v>61.57</v>
      </c>
      <c r="I58" s="8">
        <v>25.42</v>
      </c>
      <c r="J58" s="170">
        <v>-58.713659249634567</v>
      </c>
      <c r="K58" s="8">
        <v>4.62</v>
      </c>
      <c r="L58" s="8">
        <v>4.2300000000000004</v>
      </c>
      <c r="M58" s="170">
        <v>-8.4415584415584384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</row>
    <row r="59" spans="1:168" ht="13" customHeight="1">
      <c r="A59" s="122" t="s">
        <v>66</v>
      </c>
      <c r="B59" s="48" t="s">
        <v>190</v>
      </c>
      <c r="C59" s="48" t="s">
        <v>190</v>
      </c>
      <c r="D59" s="48" t="s">
        <v>190</v>
      </c>
      <c r="E59" s="48" t="s">
        <v>190</v>
      </c>
      <c r="F59" s="48" t="s">
        <v>190</v>
      </c>
      <c r="G59" s="48" t="s">
        <v>190</v>
      </c>
      <c r="H59" s="48" t="s">
        <v>190</v>
      </c>
      <c r="I59" s="48" t="s">
        <v>190</v>
      </c>
      <c r="J59" s="48" t="s">
        <v>190</v>
      </c>
      <c r="K59" s="48" t="s">
        <v>190</v>
      </c>
      <c r="L59" s="48" t="s">
        <v>190</v>
      </c>
      <c r="M59" s="48" t="s">
        <v>190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</row>
    <row r="60" spans="1:168" ht="13" customHeight="1">
      <c r="A60" s="122" t="s">
        <v>141</v>
      </c>
      <c r="B60" s="48">
        <v>14.915000000000001</v>
      </c>
      <c r="C60" s="48">
        <v>8.8040000000000003</v>
      </c>
      <c r="D60" s="56">
        <v>-40.972175662085149</v>
      </c>
      <c r="E60" s="48">
        <v>1.03</v>
      </c>
      <c r="F60" s="48">
        <v>0.72</v>
      </c>
      <c r="G60" s="56">
        <v>-30.097087378640786</v>
      </c>
      <c r="H60" s="8">
        <v>12.163180000000001</v>
      </c>
      <c r="I60" s="8">
        <v>7.1634899999999995</v>
      </c>
      <c r="J60" s="170">
        <v>-41.105122180219325</v>
      </c>
      <c r="K60" s="8">
        <v>1.63764</v>
      </c>
      <c r="L60" s="8">
        <v>0.85620999999999992</v>
      </c>
      <c r="M60" s="170">
        <v>-47.716836423145502</v>
      </c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</row>
    <row r="61" spans="1:168" ht="13" customHeight="1">
      <c r="A61" s="122"/>
      <c r="B61" s="125"/>
      <c r="C61" s="125"/>
      <c r="D61" s="131"/>
      <c r="E61" s="126"/>
      <c r="F61" s="126"/>
      <c r="G61" s="132"/>
      <c r="H61" s="8"/>
      <c r="I61" s="8"/>
      <c r="J61" s="170"/>
      <c r="K61" s="8"/>
      <c r="L61" s="8"/>
      <c r="M61" s="170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</row>
    <row r="62" spans="1:168" ht="13" customHeight="1">
      <c r="A62" s="134" t="s">
        <v>171</v>
      </c>
      <c r="B62" s="125"/>
      <c r="C62" s="125"/>
      <c r="D62" s="131"/>
      <c r="E62" s="126"/>
      <c r="F62" s="126"/>
      <c r="G62" s="132"/>
      <c r="H62" s="8"/>
      <c r="I62" s="8"/>
      <c r="J62" s="170"/>
      <c r="K62" s="8"/>
      <c r="L62" s="8"/>
      <c r="M62" s="170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</row>
    <row r="63" spans="1:168" ht="13" customHeight="1">
      <c r="A63" s="122" t="s">
        <v>147</v>
      </c>
      <c r="B63" s="48">
        <v>6336.0544600000003</v>
      </c>
      <c r="C63" s="48">
        <v>6394.7369799999997</v>
      </c>
      <c r="D63" s="56">
        <v>0.92616817564410425</v>
      </c>
      <c r="E63" s="48">
        <v>991.64926000000014</v>
      </c>
      <c r="F63" s="48">
        <v>981.68250000000012</v>
      </c>
      <c r="G63" s="56">
        <v>-1.0050690704897058</v>
      </c>
      <c r="H63" s="8">
        <v>6409.0637500000003</v>
      </c>
      <c r="I63" s="8">
        <v>6437.7833000000001</v>
      </c>
      <c r="J63" s="170">
        <v>0.44810835279958106</v>
      </c>
      <c r="K63" s="8">
        <v>971.55284000000006</v>
      </c>
      <c r="L63" s="8">
        <v>966.24250000000006</v>
      </c>
      <c r="M63" s="170">
        <v>-0.54658272626736393</v>
      </c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</row>
    <row r="64" spans="1:168" ht="13" customHeight="1">
      <c r="A64" s="122" t="s">
        <v>146</v>
      </c>
      <c r="B64" s="48">
        <v>13795.230509999999</v>
      </c>
      <c r="C64" s="48">
        <v>13080.159530000001</v>
      </c>
      <c r="D64" s="56">
        <v>-5.1834652525860498</v>
      </c>
      <c r="E64" s="48">
        <v>1843.7476200000001</v>
      </c>
      <c r="F64" s="48">
        <v>1798.0193800000002</v>
      </c>
      <c r="G64" s="56">
        <v>-2.4801789303462218</v>
      </c>
      <c r="H64" s="8">
        <v>12591.611682999999</v>
      </c>
      <c r="I64" s="8">
        <v>13284.238593999999</v>
      </c>
      <c r="J64" s="170">
        <v>5.5007010098248044</v>
      </c>
      <c r="K64" s="8">
        <v>1561.2101</v>
      </c>
      <c r="L64" s="8">
        <v>1694.5552400000001</v>
      </c>
      <c r="M64" s="170">
        <v>8.5411399785333195</v>
      </c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</row>
    <row r="65" spans="1:168" ht="13" customHeight="1">
      <c r="A65" s="122" t="s">
        <v>145</v>
      </c>
      <c r="B65" s="48">
        <v>3972.3611900000001</v>
      </c>
      <c r="C65" s="48">
        <v>3953.6639999999998</v>
      </c>
      <c r="D65" s="56">
        <v>-0.47068202274930249</v>
      </c>
      <c r="E65" s="48">
        <v>606.66087000000005</v>
      </c>
      <c r="F65" s="48">
        <v>596.28509999999994</v>
      </c>
      <c r="G65" s="56">
        <v>-1.7103081001416998</v>
      </c>
      <c r="H65" s="8">
        <v>3841.36733</v>
      </c>
      <c r="I65" s="8">
        <v>4578.0232500000002</v>
      </c>
      <c r="J65" s="170">
        <v>19.17691948507305</v>
      </c>
      <c r="K65" s="8">
        <v>752.21476000000007</v>
      </c>
      <c r="L65" s="8">
        <v>562.46541999999999</v>
      </c>
      <c r="M65" s="170">
        <v>-25.225420995461466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133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</row>
    <row r="66" spans="1:168" ht="13" customHeight="1">
      <c r="A66" s="122" t="s">
        <v>144</v>
      </c>
      <c r="B66" s="48">
        <v>1780.2326990000001</v>
      </c>
      <c r="C66" s="48">
        <v>1856.1251199999997</v>
      </c>
      <c r="D66" s="56">
        <v>4.2630618481859228</v>
      </c>
      <c r="E66" s="48">
        <v>251.39220900000001</v>
      </c>
      <c r="F66" s="48">
        <v>307.5249</v>
      </c>
      <c r="G66" s="56">
        <v>22.3287313569849</v>
      </c>
      <c r="H66" s="8">
        <v>1688.6680080000001</v>
      </c>
      <c r="I66" s="8">
        <v>1783.8048199999998</v>
      </c>
      <c r="J66" s="170">
        <v>5.6338375304851418</v>
      </c>
      <c r="K66" s="8">
        <v>249.05304999999998</v>
      </c>
      <c r="L66" s="8">
        <v>268.05853000000002</v>
      </c>
      <c r="M66" s="170">
        <v>7.6310970694797975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133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</row>
    <row r="67" spans="1:168" ht="13" customHeight="1">
      <c r="A67" s="122" t="s">
        <v>143</v>
      </c>
      <c r="B67" s="48">
        <v>512.87833000000001</v>
      </c>
      <c r="C67" s="48">
        <v>455.43141000000003</v>
      </c>
      <c r="D67" s="56">
        <v>-11.20088657284467</v>
      </c>
      <c r="E67" s="48">
        <v>73.19529</v>
      </c>
      <c r="F67" s="48">
        <v>51.900709999999997</v>
      </c>
      <c r="G67" s="56">
        <v>-29.092828240724234</v>
      </c>
      <c r="H67" s="8">
        <v>518.80934999999999</v>
      </c>
      <c r="I67" s="8">
        <v>443.17325</v>
      </c>
      <c r="J67" s="170">
        <v>-14.578785058519085</v>
      </c>
      <c r="K67" s="8">
        <v>79.099789999999985</v>
      </c>
      <c r="L67" s="8">
        <v>58.377790000000005</v>
      </c>
      <c r="M67" s="170">
        <v>-26.197288260815842</v>
      </c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133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</row>
    <row r="68" spans="1:168" ht="13" customHeight="1">
      <c r="A68" s="122" t="s">
        <v>142</v>
      </c>
      <c r="B68" s="48">
        <v>1259.96504</v>
      </c>
      <c r="C68" s="48">
        <v>1188.1802230000001</v>
      </c>
      <c r="D68" s="56">
        <v>-5.6973657777044329</v>
      </c>
      <c r="E68" s="48">
        <v>173.65190000000001</v>
      </c>
      <c r="F68" s="48">
        <v>203.21982999999997</v>
      </c>
      <c r="G68" s="56">
        <v>17.027127258613326</v>
      </c>
      <c r="H68" s="8">
        <v>1284.1608835410998</v>
      </c>
      <c r="I68" s="8">
        <v>1190.9318779999999</v>
      </c>
      <c r="J68" s="170">
        <v>-7.2599163185861126</v>
      </c>
      <c r="K68" s="8">
        <v>182.24032999999997</v>
      </c>
      <c r="L68" s="8">
        <v>199.15097999999998</v>
      </c>
      <c r="M68" s="170">
        <v>9.2793126526932834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133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</row>
    <row r="69" spans="1:168" ht="13" customHeight="1">
      <c r="A69" s="122"/>
      <c r="B69" s="125"/>
      <c r="C69" s="125"/>
      <c r="D69" s="131"/>
      <c r="E69" s="126"/>
      <c r="F69" s="126"/>
      <c r="G69" s="132"/>
      <c r="H69" s="8"/>
      <c r="I69" s="8"/>
      <c r="J69" s="170"/>
      <c r="K69" s="8"/>
      <c r="L69" s="8"/>
      <c r="M69" s="170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</row>
    <row r="70" spans="1:168" ht="13" customHeight="1">
      <c r="A70" s="16" t="s">
        <v>96</v>
      </c>
      <c r="B70" s="125"/>
      <c r="C70" s="125"/>
      <c r="D70" s="131"/>
      <c r="E70" s="126"/>
      <c r="F70" s="126"/>
      <c r="G70" s="132"/>
      <c r="H70" s="8"/>
      <c r="I70" s="8"/>
      <c r="J70" s="170"/>
      <c r="K70" s="8"/>
      <c r="L70" s="8"/>
      <c r="M70" s="170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</row>
    <row r="71" spans="1:168" ht="13" customHeight="1">
      <c r="A71" s="146" t="s">
        <v>127</v>
      </c>
      <c r="B71" s="48">
        <v>67082.67</v>
      </c>
      <c r="C71" s="48">
        <v>74349.95</v>
      </c>
      <c r="D71" s="56">
        <v>10.833319544377119</v>
      </c>
      <c r="E71" s="48">
        <v>10758.8</v>
      </c>
      <c r="F71" s="48">
        <v>10431.5</v>
      </c>
      <c r="G71" s="56">
        <v>-3.0421608357809382</v>
      </c>
      <c r="H71" s="8">
        <v>69528.61</v>
      </c>
      <c r="I71" s="8">
        <v>69219.232999999993</v>
      </c>
      <c r="J71" s="170">
        <v>-0.4449635912468386</v>
      </c>
      <c r="K71" s="8">
        <v>10297.41</v>
      </c>
      <c r="L71" s="8">
        <v>10563.98</v>
      </c>
      <c r="M71" s="170">
        <v>2.5887091996919631</v>
      </c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</row>
    <row r="72" spans="1:168" ht="13" customHeight="1">
      <c r="A72" s="122"/>
      <c r="B72" s="125"/>
      <c r="C72" s="125"/>
      <c r="D72" s="131"/>
      <c r="E72" s="126"/>
      <c r="F72" s="126"/>
      <c r="G72" s="132"/>
      <c r="H72" s="8"/>
      <c r="I72" s="8"/>
      <c r="J72" s="170"/>
      <c r="K72" s="8"/>
      <c r="L72" s="8"/>
      <c r="M72" s="170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</row>
    <row r="73" spans="1:168" ht="13" customHeight="1">
      <c r="A73" s="15" t="s">
        <v>167</v>
      </c>
      <c r="B73" s="125"/>
      <c r="C73" s="125"/>
      <c r="D73" s="131"/>
      <c r="E73" s="126"/>
      <c r="F73" s="126"/>
      <c r="G73" s="132"/>
      <c r="H73" s="8"/>
      <c r="I73" s="8"/>
      <c r="J73" s="170"/>
      <c r="K73" s="8"/>
      <c r="L73" s="8"/>
      <c r="M73" s="170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</row>
    <row r="74" spans="1:168" ht="13" customHeight="1">
      <c r="A74" s="146" t="s">
        <v>148</v>
      </c>
      <c r="B74" s="48">
        <v>202958.92700000003</v>
      </c>
      <c r="C74" s="48">
        <v>224787.37959999999</v>
      </c>
      <c r="D74" s="56">
        <v>10.755108396882672</v>
      </c>
      <c r="E74" s="48">
        <v>29852.061000000002</v>
      </c>
      <c r="F74" s="48">
        <v>33091.15</v>
      </c>
      <c r="G74" s="56">
        <v>10.850470257313226</v>
      </c>
      <c r="H74" s="8">
        <v>205774.76630000002</v>
      </c>
      <c r="I74" s="8">
        <v>227056.83179999999</v>
      </c>
      <c r="J74" s="170">
        <v>10.342407809601273</v>
      </c>
      <c r="K74" s="8">
        <v>29358.5095</v>
      </c>
      <c r="L74" s="8">
        <v>33110.15</v>
      </c>
      <c r="M74" s="170">
        <v>12.778715826837184</v>
      </c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</row>
    <row r="75" spans="1:168" ht="13" customHeight="1">
      <c r="A75" s="122"/>
      <c r="B75" s="125"/>
      <c r="C75" s="125"/>
      <c r="D75" s="131"/>
      <c r="E75" s="126"/>
      <c r="F75" s="126"/>
      <c r="G75" s="132"/>
      <c r="H75" s="8"/>
      <c r="I75" s="8"/>
      <c r="J75" s="170"/>
      <c r="K75" s="8"/>
      <c r="L75" s="8"/>
      <c r="M75" s="170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</row>
    <row r="76" spans="1:168" ht="13" customHeight="1">
      <c r="A76" s="15" t="s">
        <v>98</v>
      </c>
      <c r="B76" s="125"/>
      <c r="C76" s="125"/>
      <c r="D76" s="124"/>
      <c r="E76" s="126"/>
      <c r="F76" s="126"/>
      <c r="G76" s="127"/>
      <c r="H76" s="8"/>
      <c r="I76" s="8"/>
      <c r="J76" s="170"/>
      <c r="K76" s="8"/>
      <c r="L76" s="8"/>
      <c r="M76" s="170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</row>
    <row r="77" spans="1:168" ht="13" customHeight="1">
      <c r="A77" s="122" t="s">
        <v>149</v>
      </c>
      <c r="B77" s="48">
        <v>1275170.2910000002</v>
      </c>
      <c r="C77" s="48">
        <v>1200526.7605999999</v>
      </c>
      <c r="D77" s="56">
        <v>-5.8536127234790065</v>
      </c>
      <c r="E77" s="48">
        <v>202252.99600000001</v>
      </c>
      <c r="F77" s="48">
        <v>165652.53999999998</v>
      </c>
      <c r="G77" s="56">
        <v>-18.096372723200616</v>
      </c>
      <c r="H77" s="8">
        <v>1158563.6066000001</v>
      </c>
      <c r="I77" s="8">
        <v>1048041.3229999997</v>
      </c>
      <c r="J77" s="170">
        <v>-9.5395956657353125</v>
      </c>
      <c r="K77" s="8">
        <v>174451.44390000001</v>
      </c>
      <c r="L77" s="8">
        <v>148409.17759999997</v>
      </c>
      <c r="M77" s="170">
        <v>-14.928088709273247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</row>
    <row r="78" spans="1:168" ht="13" customHeight="1">
      <c r="A78" s="122"/>
      <c r="B78" s="125"/>
      <c r="C78" s="125"/>
      <c r="D78" s="124"/>
      <c r="E78" s="126"/>
      <c r="F78" s="126"/>
      <c r="G78" s="127"/>
      <c r="H78" s="8"/>
      <c r="I78" s="8"/>
      <c r="J78" s="170"/>
      <c r="K78" s="8"/>
      <c r="L78" s="8"/>
      <c r="M78" s="170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</row>
    <row r="79" spans="1:168" ht="13" customHeight="1">
      <c r="A79" s="17" t="s">
        <v>165</v>
      </c>
      <c r="B79" s="125"/>
      <c r="C79" s="125"/>
      <c r="D79" s="124"/>
      <c r="E79" s="126"/>
      <c r="F79" s="126"/>
      <c r="G79" s="127"/>
      <c r="H79" s="8"/>
      <c r="I79" s="8"/>
      <c r="J79" s="170"/>
      <c r="K79" s="8"/>
      <c r="L79" s="8"/>
      <c r="M79" s="170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</row>
    <row r="80" spans="1:168" ht="13" customHeight="1">
      <c r="A80" s="122" t="s">
        <v>150</v>
      </c>
      <c r="B80" s="48">
        <v>69128.04700000002</v>
      </c>
      <c r="C80" s="48">
        <v>34541.697</v>
      </c>
      <c r="D80" s="56">
        <v>-50.032297310525799</v>
      </c>
      <c r="E80" s="48">
        <v>6005.9110000000001</v>
      </c>
      <c r="F80" s="48">
        <v>4890.0569999999998</v>
      </c>
      <c r="G80" s="56">
        <v>-18.579262996071712</v>
      </c>
      <c r="H80" s="8">
        <v>67816.760999999999</v>
      </c>
      <c r="I80" s="8">
        <v>34014.455999999998</v>
      </c>
      <c r="J80" s="170">
        <v>-49.843585127871272</v>
      </c>
      <c r="K80" s="8">
        <v>5657.5009999999993</v>
      </c>
      <c r="L80" s="8">
        <v>4772.3470000000007</v>
      </c>
      <c r="M80" s="170">
        <v>-15.645671118750116</v>
      </c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</row>
    <row r="81" spans="1:168" ht="13" customHeight="1">
      <c r="A81" s="122"/>
      <c r="B81" s="125"/>
      <c r="C81" s="125"/>
      <c r="D81" s="124"/>
      <c r="E81" s="126"/>
      <c r="F81" s="126"/>
      <c r="G81" s="127"/>
      <c r="H81" s="8"/>
      <c r="I81" s="8"/>
      <c r="J81" s="170"/>
      <c r="K81" s="8"/>
      <c r="L81" s="8"/>
      <c r="M81" s="170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</row>
    <row r="82" spans="1:168" ht="13" customHeight="1">
      <c r="A82" s="15" t="s">
        <v>8</v>
      </c>
      <c r="B82" s="125"/>
      <c r="C82" s="125"/>
      <c r="D82" s="124"/>
      <c r="E82" s="126"/>
      <c r="F82" s="126"/>
      <c r="G82" s="127"/>
      <c r="H82" s="8"/>
      <c r="I82" s="8"/>
      <c r="J82" s="170"/>
      <c r="K82" s="8"/>
      <c r="L82" s="8"/>
      <c r="M82" s="170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</row>
    <row r="83" spans="1:168" ht="13" customHeight="1">
      <c r="A83" s="122" t="s">
        <v>151</v>
      </c>
      <c r="B83" s="123">
        <v>381923.549</v>
      </c>
      <c r="C83" s="123">
        <v>416638.9511456</v>
      </c>
      <c r="D83" s="107">
        <v>9.0896207464808541</v>
      </c>
      <c r="E83" s="48">
        <v>56814.182000000001</v>
      </c>
      <c r="F83" s="48">
        <v>64453.634896699994</v>
      </c>
      <c r="G83" s="56">
        <v>13.446383680574669</v>
      </c>
      <c r="H83" s="8">
        <v>383749.82409999997</v>
      </c>
      <c r="I83" s="8">
        <v>417627.79612030002</v>
      </c>
      <c r="J83" s="170">
        <v>8.8281400779149024</v>
      </c>
      <c r="K83" s="8">
        <v>56667.877999999997</v>
      </c>
      <c r="L83" s="8">
        <v>65360.231646700006</v>
      </c>
      <c r="M83" s="170">
        <v>15.339119715582106</v>
      </c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</row>
    <row r="84" spans="1:168" ht="13" customHeight="1">
      <c r="A84" s="122" t="s">
        <v>152</v>
      </c>
      <c r="B84" s="48">
        <v>2335.739</v>
      </c>
      <c r="C84" s="48">
        <v>2643.7799999999997</v>
      </c>
      <c r="D84" s="56">
        <v>13.188160149742757</v>
      </c>
      <c r="E84" s="48">
        <v>363.36</v>
      </c>
      <c r="F84" s="48">
        <v>311.76</v>
      </c>
      <c r="G84" s="56">
        <v>-14.20079260237781</v>
      </c>
      <c r="H84" s="8">
        <v>2158.5930000000003</v>
      </c>
      <c r="I84" s="8">
        <v>2675.3970000000004</v>
      </c>
      <c r="J84" s="170">
        <v>23.941706472688452</v>
      </c>
      <c r="K84" s="8">
        <v>300.69400000000002</v>
      </c>
      <c r="L84" s="8">
        <v>346.09</v>
      </c>
      <c r="M84" s="170">
        <v>15.097075432166896</v>
      </c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</row>
    <row r="85" spans="1:168" ht="13" customHeight="1">
      <c r="A85" s="122" t="s">
        <v>153</v>
      </c>
      <c r="B85" s="48">
        <v>5365.6570000000002</v>
      </c>
      <c r="C85" s="48">
        <v>10988.579</v>
      </c>
      <c r="D85" s="56">
        <v>104.7946598151913</v>
      </c>
      <c r="E85" s="48">
        <v>1202.2240000000002</v>
      </c>
      <c r="F85" s="48">
        <v>1306.98</v>
      </c>
      <c r="G85" s="56">
        <v>8.7135176140219919</v>
      </c>
      <c r="H85" s="8">
        <v>8726.4589999999989</v>
      </c>
      <c r="I85" s="8">
        <v>10182.572</v>
      </c>
      <c r="J85" s="170">
        <v>16.686183937837807</v>
      </c>
      <c r="K85" s="8">
        <v>1323.269</v>
      </c>
      <c r="L85" s="8">
        <v>1528.8820000000001</v>
      </c>
      <c r="M85" s="170">
        <v>15.538261683754406</v>
      </c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</row>
    <row r="86" spans="1:168" ht="13" customHeight="1">
      <c r="A86" s="122" t="s">
        <v>154</v>
      </c>
      <c r="B86" s="48">
        <v>33502.160000000003</v>
      </c>
      <c r="C86" s="48">
        <v>13643.02</v>
      </c>
      <c r="D86" s="56">
        <v>-59.277192873534126</v>
      </c>
      <c r="E86" s="48">
        <v>3930.998</v>
      </c>
      <c r="F86" s="48">
        <v>3418.3410000000003</v>
      </c>
      <c r="G86" s="56">
        <v>-13.041395594706472</v>
      </c>
      <c r="H86" s="8">
        <v>27418.383000000002</v>
      </c>
      <c r="I86" s="8">
        <v>21579.841000000004</v>
      </c>
      <c r="J86" s="170">
        <v>-21.294260861408187</v>
      </c>
      <c r="K86" s="8">
        <v>3425.5470000000005</v>
      </c>
      <c r="L86" s="8">
        <v>3040.306</v>
      </c>
      <c r="M86" s="170">
        <v>-11.24611631368656</v>
      </c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</row>
    <row r="87" spans="1:168" ht="13" customHeight="1">
      <c r="A87" s="122"/>
      <c r="B87" s="125"/>
      <c r="C87" s="125"/>
      <c r="D87" s="124"/>
      <c r="E87" s="126"/>
      <c r="F87" s="126"/>
      <c r="G87" s="127"/>
      <c r="H87" s="8"/>
      <c r="I87" s="8"/>
      <c r="J87" s="170"/>
      <c r="K87" s="8"/>
      <c r="L87" s="8"/>
      <c r="M87" s="170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</row>
    <row r="88" spans="1:168" ht="13" customHeight="1">
      <c r="A88" s="17" t="s">
        <v>172</v>
      </c>
      <c r="B88" s="125"/>
      <c r="C88" s="125"/>
      <c r="D88" s="124"/>
      <c r="E88" s="126"/>
      <c r="F88" s="126"/>
      <c r="G88" s="127"/>
      <c r="H88" s="8"/>
      <c r="I88" s="8"/>
      <c r="J88" s="170"/>
      <c r="K88" s="8"/>
      <c r="L88" s="8"/>
      <c r="M88" s="170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</row>
    <row r="89" spans="1:168" ht="13" customHeight="1">
      <c r="A89" s="122" t="s">
        <v>155</v>
      </c>
      <c r="B89" s="48">
        <v>29493.53</v>
      </c>
      <c r="C89" s="48">
        <v>29474.559999999998</v>
      </c>
      <c r="D89" s="56">
        <v>-6.4319191361639216E-2</v>
      </c>
      <c r="E89" s="48">
        <v>2809.7799999999997</v>
      </c>
      <c r="F89" s="48">
        <v>2707.76</v>
      </c>
      <c r="G89" s="56">
        <v>-3.630889251115732</v>
      </c>
      <c r="H89" s="8">
        <v>29492.54</v>
      </c>
      <c r="I89" s="8">
        <v>28268.559999999998</v>
      </c>
      <c r="J89" s="170">
        <v>-4.1501342373359567</v>
      </c>
      <c r="K89" s="8">
        <v>2808.79</v>
      </c>
      <c r="L89" s="8">
        <v>2704.76</v>
      </c>
      <c r="M89" s="170">
        <v>-3.7037300759401592</v>
      </c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</row>
    <row r="90" spans="1:168" ht="13" customHeight="1">
      <c r="A90" s="122"/>
      <c r="B90" s="125"/>
      <c r="C90" s="125"/>
      <c r="D90" s="124"/>
      <c r="E90" s="126"/>
      <c r="F90" s="126"/>
      <c r="G90" s="127"/>
      <c r="H90" s="8"/>
      <c r="I90" s="8"/>
      <c r="J90" s="170"/>
      <c r="K90" s="8"/>
      <c r="L90" s="8"/>
      <c r="M90" s="170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</row>
    <row r="91" spans="1:168" ht="13" customHeight="1">
      <c r="A91" s="17" t="s">
        <v>106</v>
      </c>
      <c r="B91" s="125"/>
      <c r="C91" s="125"/>
      <c r="D91" s="124"/>
      <c r="E91" s="126"/>
      <c r="F91" s="126"/>
      <c r="G91" s="127"/>
      <c r="H91" s="8"/>
      <c r="I91" s="8"/>
      <c r="J91" s="170"/>
      <c r="K91" s="8"/>
      <c r="L91" s="8"/>
      <c r="M91" s="170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</row>
    <row r="92" spans="1:168" ht="13" customHeight="1">
      <c r="A92" s="146" t="s">
        <v>156</v>
      </c>
      <c r="B92" s="48">
        <v>40</v>
      </c>
      <c r="C92" s="48" t="s">
        <v>202</v>
      </c>
      <c r="D92" s="56">
        <v>-100</v>
      </c>
      <c r="E92" s="48">
        <v>20</v>
      </c>
      <c r="F92" s="48" t="s">
        <v>202</v>
      </c>
      <c r="G92" s="56">
        <v>-100</v>
      </c>
      <c r="H92" s="8">
        <v>40</v>
      </c>
      <c r="I92" s="171" t="s">
        <v>202</v>
      </c>
      <c r="J92" s="170">
        <v>-100</v>
      </c>
      <c r="K92" s="8">
        <v>20</v>
      </c>
      <c r="L92" s="171" t="s">
        <v>202</v>
      </c>
      <c r="M92" s="170">
        <v>-100</v>
      </c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</row>
    <row r="93" spans="1:168" ht="13" customHeight="1">
      <c r="A93" s="147" t="s">
        <v>157</v>
      </c>
      <c r="B93" s="48">
        <v>259.66845899999998</v>
      </c>
      <c r="C93" s="48">
        <v>243.47904650000001</v>
      </c>
      <c r="D93" s="56">
        <v>-6.2346472738146304</v>
      </c>
      <c r="E93" s="56">
        <v>30.314960000000003</v>
      </c>
      <c r="F93" s="48">
        <v>22</v>
      </c>
      <c r="G93" s="56">
        <v>-27.42856992059367</v>
      </c>
      <c r="H93" s="162">
        <v>422.29161579999999</v>
      </c>
      <c r="I93" s="162">
        <v>387.2</v>
      </c>
      <c r="J93" s="169">
        <v>-8.3098064197939525</v>
      </c>
      <c r="K93" s="162">
        <v>41.568740000000005</v>
      </c>
      <c r="L93" s="162">
        <v>20</v>
      </c>
      <c r="M93" s="169">
        <v>-51.886922721256411</v>
      </c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</row>
    <row r="94" spans="1:168" ht="9" customHeight="1">
      <c r="A94" s="95" t="s">
        <v>7</v>
      </c>
      <c r="B94" s="116"/>
      <c r="C94" s="114"/>
      <c r="D94" s="115"/>
      <c r="E94" s="117"/>
      <c r="F94" s="118"/>
      <c r="G94" s="119"/>
    </row>
    <row r="95" spans="1:168" ht="9" customHeight="1">
      <c r="A95" s="175" t="s">
        <v>210</v>
      </c>
      <c r="B95" s="111"/>
      <c r="C95" s="112"/>
      <c r="D95" s="113"/>
    </row>
    <row r="96" spans="1:168" ht="9" customHeight="1">
      <c r="A96" s="173" t="s">
        <v>208</v>
      </c>
      <c r="B96" s="110"/>
      <c r="C96" s="108"/>
      <c r="D96" s="109"/>
    </row>
    <row r="97" spans="1:4" ht="9" customHeight="1">
      <c r="A97" s="174" t="s">
        <v>209</v>
      </c>
      <c r="B97" s="110"/>
      <c r="C97" s="108"/>
      <c r="D97" s="109"/>
    </row>
    <row r="98" spans="1:4" ht="9" customHeight="1">
      <c r="A98" s="186"/>
    </row>
  </sheetData>
  <mergeCells count="14">
    <mergeCell ref="A4:A6"/>
    <mergeCell ref="B5:D5"/>
    <mergeCell ref="E5:G5"/>
    <mergeCell ref="H48:M48"/>
    <mergeCell ref="E49:G49"/>
    <mergeCell ref="A48:A50"/>
    <mergeCell ref="B49:D49"/>
    <mergeCell ref="B48:G48"/>
    <mergeCell ref="B4:G4"/>
    <mergeCell ref="H49:J49"/>
    <mergeCell ref="K49:M49"/>
    <mergeCell ref="H5:J5"/>
    <mergeCell ref="K5:M5"/>
    <mergeCell ref="H4:M4"/>
  </mergeCells>
  <phoneticPr fontId="30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4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B24" transitionEvaluation="1" published="0"/>
  <dimension ref="A1:Q126"/>
  <sheetViews>
    <sheetView showGridLines="0" tabSelected="1" topLeftCell="B24" zoomScaleNormal="100" workbookViewId="0">
      <selection activeCell="Q65" sqref="Q65"/>
    </sheetView>
  </sheetViews>
  <sheetFormatPr baseColWidth="10" defaultColWidth="7.33203125" defaultRowHeight="11"/>
  <cols>
    <col min="1" max="1" width="6" style="60" hidden="1" customWidth="1"/>
    <col min="2" max="2" width="11" style="60" customWidth="1"/>
    <col min="3" max="3" width="4.6640625" style="60" customWidth="1"/>
    <col min="4" max="4" width="6.83203125" style="60" customWidth="1"/>
    <col min="5" max="16" width="5.33203125" style="60" customWidth="1"/>
    <col min="17" max="17" width="6.83203125" style="60" customWidth="1"/>
    <col min="18" max="16384" width="7.33203125" style="60"/>
  </cols>
  <sheetData>
    <row r="1" spans="1:17" ht="15.75" customHeight="1">
      <c r="B1" s="89" t="s">
        <v>215</v>
      </c>
      <c r="C1" s="88"/>
      <c r="D1" s="88"/>
      <c r="E1" s="88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</row>
    <row r="2" spans="1:17" ht="11.25" customHeight="1">
      <c r="B2" s="88" t="s">
        <v>6</v>
      </c>
      <c r="C2" s="88"/>
      <c r="D2" s="88"/>
      <c r="E2" s="88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3" spans="1:17" ht="5" customHeight="1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1:17" ht="18" customHeight="1">
      <c r="A4" s="74" t="s">
        <v>35</v>
      </c>
      <c r="B4" s="152" t="s">
        <v>49</v>
      </c>
      <c r="C4" s="153" t="s">
        <v>48</v>
      </c>
      <c r="D4" s="153" t="s">
        <v>211</v>
      </c>
      <c r="E4" s="153" t="s">
        <v>47</v>
      </c>
      <c r="F4" s="153" t="s">
        <v>46</v>
      </c>
      <c r="G4" s="154" t="s">
        <v>45</v>
      </c>
      <c r="H4" s="153" t="s">
        <v>44</v>
      </c>
      <c r="I4" s="153" t="s">
        <v>43</v>
      </c>
      <c r="J4" s="153" t="s">
        <v>42</v>
      </c>
      <c r="K4" s="153" t="s">
        <v>41</v>
      </c>
      <c r="L4" s="153" t="s">
        <v>40</v>
      </c>
      <c r="M4" s="153" t="s">
        <v>39</v>
      </c>
      <c r="N4" s="153" t="s">
        <v>38</v>
      </c>
      <c r="O4" s="153" t="s">
        <v>37</v>
      </c>
      <c r="P4" s="153" t="s">
        <v>36</v>
      </c>
      <c r="Q4" s="153" t="s">
        <v>35</v>
      </c>
    </row>
    <row r="5" spans="1:17" ht="11" customHeight="1">
      <c r="A5" s="155">
        <v>1038176.08344</v>
      </c>
      <c r="B5" s="228" t="s">
        <v>54</v>
      </c>
      <c r="C5" s="156" t="s">
        <v>31</v>
      </c>
      <c r="D5" s="156">
        <f>SUM(E5:K5)</f>
        <v>544120.99</v>
      </c>
      <c r="E5" s="156">
        <v>87432.687999999995</v>
      </c>
      <c r="F5" s="156">
        <v>65193.004000000001</v>
      </c>
      <c r="G5" s="156">
        <v>76170.803</v>
      </c>
      <c r="H5" s="156">
        <v>70903.402000000002</v>
      </c>
      <c r="I5" s="156">
        <v>70341.908999999985</v>
      </c>
      <c r="J5" s="156">
        <v>83600.281999999992</v>
      </c>
      <c r="K5" s="156">
        <v>90478.902000000002</v>
      </c>
      <c r="L5" s="156">
        <v>100283.63099999999</v>
      </c>
      <c r="M5" s="156">
        <v>94738.319999999992</v>
      </c>
      <c r="N5" s="156">
        <v>92103.590999999986</v>
      </c>
      <c r="O5" s="156">
        <v>103101.80744</v>
      </c>
      <c r="P5" s="155">
        <v>103827.74400000001</v>
      </c>
      <c r="Q5" s="155">
        <v>1038176.08344</v>
      </c>
    </row>
    <row r="6" spans="1:17" ht="11" customHeight="1">
      <c r="A6" s="155">
        <v>1076214.6983431999</v>
      </c>
      <c r="B6" s="228"/>
      <c r="C6" s="156" t="s">
        <v>30</v>
      </c>
      <c r="D6" s="156">
        <f>SUM(E6:K6)</f>
        <v>562039.7145</v>
      </c>
      <c r="E6" s="156">
        <v>89601.808000000005</v>
      </c>
      <c r="F6" s="156">
        <v>70243.905999999988</v>
      </c>
      <c r="G6" s="156">
        <v>93199.5</v>
      </c>
      <c r="H6" s="156">
        <v>77843.426000000007</v>
      </c>
      <c r="I6" s="156">
        <v>79763.676999999996</v>
      </c>
      <c r="J6" s="156">
        <v>70783.942999999999</v>
      </c>
      <c r="K6" s="156">
        <v>80603.454500000007</v>
      </c>
      <c r="L6" s="156">
        <v>101789.019</v>
      </c>
      <c r="M6" s="156">
        <v>90084.203999999983</v>
      </c>
      <c r="N6" s="156">
        <v>103618.81884319999</v>
      </c>
      <c r="O6" s="156">
        <v>106149.052</v>
      </c>
      <c r="P6" s="155">
        <v>112533.88999999998</v>
      </c>
      <c r="Q6" s="155">
        <v>1076214.6983431999</v>
      </c>
    </row>
    <row r="7" spans="1:17" ht="11" customHeight="1">
      <c r="A7" s="155">
        <v>1106279.92</v>
      </c>
      <c r="B7" s="228"/>
      <c r="C7" s="156" t="s">
        <v>29</v>
      </c>
      <c r="D7" s="156">
        <f t="shared" ref="D7:D64" si="0">SUM(E7:K7)</f>
        <v>547073.30799999996</v>
      </c>
      <c r="E7" s="156">
        <v>90414.284000000014</v>
      </c>
      <c r="F7" s="156">
        <v>77246.178</v>
      </c>
      <c r="G7" s="156">
        <v>85490.114000000016</v>
      </c>
      <c r="H7" s="156">
        <v>73425.452999999994</v>
      </c>
      <c r="I7" s="156">
        <v>71009.097000000009</v>
      </c>
      <c r="J7" s="156">
        <v>68111.126999999993</v>
      </c>
      <c r="K7" s="156">
        <v>81377.055000000008</v>
      </c>
      <c r="L7" s="156">
        <v>108801.231</v>
      </c>
      <c r="M7" s="156">
        <v>111137.398</v>
      </c>
      <c r="N7" s="156">
        <v>112335.071</v>
      </c>
      <c r="O7" s="156">
        <v>118720.736</v>
      </c>
      <c r="P7" s="155">
        <v>108212.17599999998</v>
      </c>
      <c r="Q7" s="155">
        <v>1106279.92</v>
      </c>
    </row>
    <row r="8" spans="1:17" ht="11" customHeight="1">
      <c r="A8" s="155">
        <v>1174068.2660000001</v>
      </c>
      <c r="B8" s="228"/>
      <c r="C8" s="156" t="s">
        <v>28</v>
      </c>
      <c r="D8" s="156">
        <f t="shared" si="0"/>
        <v>612257.43500000006</v>
      </c>
      <c r="E8" s="156">
        <v>91108.028999999995</v>
      </c>
      <c r="F8" s="156">
        <v>92478.902000000016</v>
      </c>
      <c r="G8" s="156">
        <v>76980.214999999997</v>
      </c>
      <c r="H8" s="156">
        <v>95550.25999999998</v>
      </c>
      <c r="I8" s="156">
        <v>95536.522000000012</v>
      </c>
      <c r="J8" s="156">
        <v>88951.383000000002</v>
      </c>
      <c r="K8" s="156">
        <v>71652.124000000011</v>
      </c>
      <c r="L8" s="156">
        <v>102139.12799999998</v>
      </c>
      <c r="M8" s="156">
        <v>115160.17799999999</v>
      </c>
      <c r="N8" s="156">
        <v>113974.935</v>
      </c>
      <c r="O8" s="156">
        <v>112802.89200000001</v>
      </c>
      <c r="P8" s="155">
        <v>117733.698</v>
      </c>
      <c r="Q8" s="155">
        <v>1174068.2660000001</v>
      </c>
    </row>
    <row r="9" spans="1:17" ht="11" customHeight="1">
      <c r="A9" s="155">
        <v>1203491.736</v>
      </c>
      <c r="B9" s="228"/>
      <c r="C9" s="156" t="s">
        <v>27</v>
      </c>
      <c r="D9" s="156">
        <f t="shared" si="0"/>
        <v>634964.049</v>
      </c>
      <c r="E9" s="156">
        <v>96414.092999999993</v>
      </c>
      <c r="F9" s="156">
        <v>98057.237000000008</v>
      </c>
      <c r="G9" s="156">
        <v>94662.452000000005</v>
      </c>
      <c r="H9" s="156">
        <v>98504.077999999994</v>
      </c>
      <c r="I9" s="156">
        <v>96607.417000000001</v>
      </c>
      <c r="J9" s="156">
        <v>78672.275000000009</v>
      </c>
      <c r="K9" s="156">
        <v>72046.497000000003</v>
      </c>
      <c r="L9" s="156">
        <v>105153.855</v>
      </c>
      <c r="M9" s="156">
        <v>112545.80100000001</v>
      </c>
      <c r="N9" s="156">
        <v>117598.87699999998</v>
      </c>
      <c r="O9" s="156">
        <v>115818.93800000001</v>
      </c>
      <c r="P9" s="155">
        <v>117410.216</v>
      </c>
      <c r="Q9" s="155">
        <v>1203491.736</v>
      </c>
    </row>
    <row r="10" spans="1:17" ht="11" customHeight="1">
      <c r="A10" s="155">
        <v>1119425.416</v>
      </c>
      <c r="B10" s="228"/>
      <c r="C10" s="156" t="s">
        <v>26</v>
      </c>
      <c r="D10" s="156">
        <f t="shared" si="0"/>
        <v>544964.41799999995</v>
      </c>
      <c r="E10" s="156">
        <v>90186.488999999987</v>
      </c>
      <c r="F10" s="156">
        <v>88257.955000000002</v>
      </c>
      <c r="G10" s="156">
        <v>82019.804999999993</v>
      </c>
      <c r="H10" s="156">
        <v>68449.884000000005</v>
      </c>
      <c r="I10" s="156">
        <v>59847.271999999997</v>
      </c>
      <c r="J10" s="156">
        <v>80104.803000000014</v>
      </c>
      <c r="K10" s="156">
        <v>76098.210000000006</v>
      </c>
      <c r="L10" s="156">
        <v>103363.49699999999</v>
      </c>
      <c r="M10" s="156">
        <v>103898.81600000001</v>
      </c>
      <c r="N10" s="156">
        <v>124842.16699999999</v>
      </c>
      <c r="O10" s="156">
        <v>117930.47399999999</v>
      </c>
      <c r="P10" s="155">
        <v>124426.04399999998</v>
      </c>
      <c r="Q10" s="155">
        <v>1119425.416</v>
      </c>
    </row>
    <row r="11" spans="1:17" ht="11" customHeight="1">
      <c r="A11" s="155">
        <v>1148321.1059999999</v>
      </c>
      <c r="B11" s="228"/>
      <c r="C11" s="156" t="s">
        <v>25</v>
      </c>
      <c r="D11" s="156">
        <f t="shared" si="0"/>
        <v>593458.71799999999</v>
      </c>
      <c r="E11" s="156">
        <v>110748.77899999999</v>
      </c>
      <c r="F11" s="156">
        <v>88611.17</v>
      </c>
      <c r="G11" s="156">
        <v>61944.047999999995</v>
      </c>
      <c r="H11" s="156">
        <v>53462.101999999999</v>
      </c>
      <c r="I11" s="156">
        <v>57751.837999999996</v>
      </c>
      <c r="J11" s="156">
        <v>95946.463999999978</v>
      </c>
      <c r="K11" s="156">
        <v>124994.317</v>
      </c>
      <c r="L11" s="156">
        <v>114941.21</v>
      </c>
      <c r="M11" s="156">
        <v>115863.386</v>
      </c>
      <c r="N11" s="156">
        <v>109218.815</v>
      </c>
      <c r="O11" s="156">
        <v>107510.49099999999</v>
      </c>
      <c r="P11" s="155">
        <v>107328.486</v>
      </c>
      <c r="Q11" s="155">
        <v>1148321.1059999999</v>
      </c>
    </row>
    <row r="12" spans="1:17" ht="11" customHeight="1">
      <c r="A12" s="155">
        <v>1080929.9950000001</v>
      </c>
      <c r="B12" s="228"/>
      <c r="C12" s="156" t="s">
        <v>24</v>
      </c>
      <c r="D12" s="156">
        <f t="shared" si="0"/>
        <v>513758.46900000004</v>
      </c>
      <c r="E12" s="156">
        <v>102966.08900000001</v>
      </c>
      <c r="F12" s="156">
        <v>77377.828999999998</v>
      </c>
      <c r="G12" s="156">
        <v>34164.558999999994</v>
      </c>
      <c r="H12" s="156">
        <v>59208.74700000001</v>
      </c>
      <c r="I12" s="156">
        <v>77141.653999999995</v>
      </c>
      <c r="J12" s="156">
        <v>68912.183000000005</v>
      </c>
      <c r="K12" s="156">
        <v>93987.407999999996</v>
      </c>
      <c r="L12" s="156">
        <v>111052.26700000001</v>
      </c>
      <c r="M12" s="156">
        <v>120095.19300000001</v>
      </c>
      <c r="N12" s="156">
        <v>125625.93799999999</v>
      </c>
      <c r="O12" s="156">
        <v>112033.322</v>
      </c>
      <c r="P12" s="155">
        <v>98364.805999999997</v>
      </c>
      <c r="Q12" s="155">
        <v>1080929.9950000001</v>
      </c>
    </row>
    <row r="13" spans="1:17" ht="11" customHeight="1">
      <c r="A13" s="155">
        <v>1183442.4695000001</v>
      </c>
      <c r="B13" s="228"/>
      <c r="C13" s="156" t="s">
        <v>23</v>
      </c>
      <c r="D13" s="156">
        <f t="shared" si="0"/>
        <v>590446.15099999995</v>
      </c>
      <c r="E13" s="156">
        <v>105680.727</v>
      </c>
      <c r="F13" s="156">
        <v>75402.3</v>
      </c>
      <c r="G13" s="156">
        <v>62723.68499999999</v>
      </c>
      <c r="H13" s="156">
        <v>64835.839999999997</v>
      </c>
      <c r="I13" s="156">
        <v>77740.642999999996</v>
      </c>
      <c r="J13" s="156">
        <v>100596.45200000002</v>
      </c>
      <c r="K13" s="156">
        <v>103466.504</v>
      </c>
      <c r="L13" s="156">
        <v>109198.52800000001</v>
      </c>
      <c r="M13" s="156">
        <v>115131.93399999999</v>
      </c>
      <c r="N13" s="156">
        <v>118859.31399999998</v>
      </c>
      <c r="O13" s="156">
        <v>124850.0625</v>
      </c>
      <c r="P13" s="155">
        <v>124956.48</v>
      </c>
      <c r="Q13" s="155">
        <v>1183442.4695000001</v>
      </c>
    </row>
    <row r="14" spans="1:17" ht="11" customHeight="1">
      <c r="A14" s="155">
        <v>1196003.0960000001</v>
      </c>
      <c r="B14" s="229"/>
      <c r="C14" s="156" t="s">
        <v>22</v>
      </c>
      <c r="D14" s="156">
        <f t="shared" si="0"/>
        <v>616142.76800000016</v>
      </c>
      <c r="E14" s="156">
        <v>93968.155000000013</v>
      </c>
      <c r="F14" s="156">
        <v>80830.178000000014</v>
      </c>
      <c r="G14" s="156">
        <v>89501.141000000003</v>
      </c>
      <c r="H14" s="156">
        <v>72548.312000000005</v>
      </c>
      <c r="I14" s="156">
        <v>79904.78</v>
      </c>
      <c r="J14" s="156">
        <v>82878.8</v>
      </c>
      <c r="K14" s="156">
        <v>116511.40200000003</v>
      </c>
      <c r="L14" s="156">
        <v>117660.04299999999</v>
      </c>
      <c r="M14" s="156">
        <v>117312.61099999999</v>
      </c>
      <c r="N14" s="156">
        <v>120484.39600000002</v>
      </c>
      <c r="O14" s="156">
        <v>115548.41599999998</v>
      </c>
      <c r="P14" s="155">
        <v>108854.86199999999</v>
      </c>
      <c r="Q14" s="155">
        <v>1196003.0960000001</v>
      </c>
    </row>
    <row r="15" spans="1:17" ht="11" customHeight="1">
      <c r="A15" s="155">
        <v>1197714.1454723002</v>
      </c>
      <c r="B15" s="229"/>
      <c r="C15" s="156" t="s">
        <v>53</v>
      </c>
      <c r="D15" s="156">
        <f t="shared" si="0"/>
        <v>615728.31099999999</v>
      </c>
      <c r="E15" s="156">
        <v>93415.578999999998</v>
      </c>
      <c r="F15" s="156">
        <v>84806.64899999999</v>
      </c>
      <c r="G15" s="156">
        <v>67517.133000000002</v>
      </c>
      <c r="H15" s="156">
        <v>71970.285000000003</v>
      </c>
      <c r="I15" s="156">
        <v>97430.36</v>
      </c>
      <c r="J15" s="156">
        <v>103369.70699999999</v>
      </c>
      <c r="K15" s="156">
        <v>97218.598000000013</v>
      </c>
      <c r="L15" s="156">
        <v>99424.225999999995</v>
      </c>
      <c r="M15" s="156">
        <v>114969.841</v>
      </c>
      <c r="N15" s="156">
        <v>124272.90800000001</v>
      </c>
      <c r="O15" s="156">
        <v>117976.783</v>
      </c>
      <c r="P15" s="155">
        <v>125342.0764723</v>
      </c>
      <c r="Q15" s="155">
        <v>1197714.1454723002</v>
      </c>
    </row>
    <row r="16" spans="1:17" ht="11" customHeight="1">
      <c r="A16" s="155">
        <v>1097807.4249211738</v>
      </c>
      <c r="B16" s="229"/>
      <c r="C16" s="156" t="s">
        <v>52</v>
      </c>
      <c r="D16" s="156">
        <f t="shared" si="0"/>
        <v>561918.18877816852</v>
      </c>
      <c r="E16" s="156">
        <v>84815.01999999999</v>
      </c>
      <c r="F16" s="156">
        <v>102542.77285499999</v>
      </c>
      <c r="G16" s="156">
        <v>79193.817999999999</v>
      </c>
      <c r="H16" s="156">
        <v>59812.967999999993</v>
      </c>
      <c r="I16" s="156">
        <v>65009.257923168618</v>
      </c>
      <c r="J16" s="156">
        <v>80439.12000000001</v>
      </c>
      <c r="K16" s="156">
        <v>90105.231999999989</v>
      </c>
      <c r="L16" s="156">
        <v>100645.397</v>
      </c>
      <c r="M16" s="156">
        <v>105171.658</v>
      </c>
      <c r="N16" s="156">
        <v>113813.46722600002</v>
      </c>
      <c r="O16" s="156">
        <v>111664.05943061887</v>
      </c>
      <c r="P16" s="155">
        <v>104594.65448638653</v>
      </c>
      <c r="Q16" s="155">
        <v>1097807.4249211738</v>
      </c>
    </row>
    <row r="17" spans="1:17" ht="11" customHeight="1">
      <c r="A17" s="155">
        <v>1111550.5347373611</v>
      </c>
      <c r="B17" s="229"/>
      <c r="C17" s="156" t="s">
        <v>191</v>
      </c>
      <c r="D17" s="156">
        <f t="shared" si="0"/>
        <v>600404.88193027873</v>
      </c>
      <c r="E17" s="156">
        <v>89862.980546272622</v>
      </c>
      <c r="F17" s="156">
        <v>78517.963168117145</v>
      </c>
      <c r="G17" s="156">
        <v>70780.102999999988</v>
      </c>
      <c r="H17" s="156">
        <v>72576.972562968862</v>
      </c>
      <c r="I17" s="156">
        <v>82819.949000000008</v>
      </c>
      <c r="J17" s="156">
        <v>95552.724460999991</v>
      </c>
      <c r="K17" s="156">
        <v>110294.18919192013</v>
      </c>
      <c r="L17" s="156">
        <v>97397.225005082335</v>
      </c>
      <c r="M17" s="156">
        <v>91078.295515000005</v>
      </c>
      <c r="N17" s="156">
        <v>113809.348287</v>
      </c>
      <c r="O17" s="156">
        <v>104966.07100000001</v>
      </c>
      <c r="P17" s="155">
        <v>103894.713</v>
      </c>
      <c r="Q17" s="155">
        <v>1111550.5347373611</v>
      </c>
    </row>
    <row r="18" spans="1:17" ht="11" customHeight="1">
      <c r="A18" s="157">
        <v>1062623.3284511713</v>
      </c>
      <c r="B18" s="229"/>
      <c r="C18" s="156" t="s">
        <v>199</v>
      </c>
      <c r="D18" s="156">
        <f t="shared" si="0"/>
        <v>530128.3314689718</v>
      </c>
      <c r="E18" s="156">
        <v>88521.537959999987</v>
      </c>
      <c r="F18" s="156">
        <v>81831.788092126139</v>
      </c>
      <c r="G18" s="156">
        <v>74599.803485196346</v>
      </c>
      <c r="H18" s="156">
        <v>47220.245898000001</v>
      </c>
      <c r="I18" s="156">
        <v>68035.959146000881</v>
      </c>
      <c r="J18" s="156">
        <v>76832.665200977339</v>
      </c>
      <c r="K18" s="156">
        <v>93086.331686671125</v>
      </c>
      <c r="L18" s="156">
        <v>107863.23938</v>
      </c>
      <c r="M18" s="156">
        <v>103633.02644</v>
      </c>
      <c r="N18" s="156">
        <v>113284.98031069447</v>
      </c>
      <c r="O18" s="156">
        <v>101932.610867</v>
      </c>
      <c r="P18" s="158">
        <v>105781.13998450493</v>
      </c>
      <c r="Q18" s="158">
        <v>1062623.3284511713</v>
      </c>
    </row>
    <row r="19" spans="1:17" ht="11" customHeight="1">
      <c r="A19" s="155"/>
      <c r="B19" s="159"/>
      <c r="C19" s="176">
        <v>2024</v>
      </c>
      <c r="D19" s="159">
        <f t="shared" si="0"/>
        <v>560104.1513282595</v>
      </c>
      <c r="E19" s="159">
        <f>+E34+E49+E64+E83+E98+E113</f>
        <v>77313.745656375861</v>
      </c>
      <c r="F19" s="159">
        <f t="shared" ref="F19:K19" si="1">+F34+F49+F64+F83+F98+F113</f>
        <v>87626.917277981935</v>
      </c>
      <c r="G19" s="159">
        <f t="shared" si="1"/>
        <v>58143.696963724913</v>
      </c>
      <c r="H19" s="159">
        <f t="shared" si="1"/>
        <v>62210.509000000005</v>
      </c>
      <c r="I19" s="159">
        <f t="shared" si="1"/>
        <v>81349.39954113157</v>
      </c>
      <c r="J19" s="159">
        <f t="shared" si="1"/>
        <v>98751.558455204809</v>
      </c>
      <c r="K19" s="159">
        <f t="shared" si="1"/>
        <v>94708.32443384036</v>
      </c>
      <c r="L19" s="159"/>
      <c r="M19" s="159"/>
      <c r="N19" s="159"/>
      <c r="O19" s="159"/>
      <c r="P19" s="157"/>
      <c r="Q19" s="157"/>
    </row>
    <row r="20" spans="1:17" ht="11" customHeight="1">
      <c r="A20" s="84">
        <v>0</v>
      </c>
      <c r="B20" s="77" t="s">
        <v>188</v>
      </c>
      <c r="C20" s="72" t="s">
        <v>31</v>
      </c>
      <c r="D20" s="156">
        <f t="shared" ref="D20" si="2">SUM(E20:F20)</f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71">
        <v>0</v>
      </c>
      <c r="P20" s="71">
        <v>0</v>
      </c>
      <c r="Q20" s="156">
        <v>0</v>
      </c>
    </row>
    <row r="21" spans="1:17" ht="11" customHeight="1">
      <c r="A21" s="84">
        <v>0</v>
      </c>
      <c r="B21" s="77"/>
      <c r="C21" s="72" t="s">
        <v>30</v>
      </c>
      <c r="D21" s="156">
        <f t="shared" si="0"/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156">
        <v>0</v>
      </c>
    </row>
    <row r="22" spans="1:17" ht="11" customHeight="1">
      <c r="A22" s="84">
        <v>0</v>
      </c>
      <c r="B22" s="77"/>
      <c r="C22" s="72" t="s">
        <v>29</v>
      </c>
      <c r="D22" s="156">
        <f t="shared" si="0"/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0</v>
      </c>
      <c r="N22" s="71">
        <v>0</v>
      </c>
      <c r="O22" s="71">
        <v>0</v>
      </c>
      <c r="P22" s="71">
        <v>0</v>
      </c>
      <c r="Q22" s="156">
        <v>0</v>
      </c>
    </row>
    <row r="23" spans="1:17" ht="11" customHeight="1">
      <c r="A23" s="84">
        <v>0</v>
      </c>
      <c r="B23" s="77"/>
      <c r="C23" s="72" t="s">
        <v>28</v>
      </c>
      <c r="D23" s="156">
        <f t="shared" si="0"/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156">
        <v>0</v>
      </c>
    </row>
    <row r="24" spans="1:17" ht="11" customHeight="1">
      <c r="A24" s="84">
        <v>0</v>
      </c>
      <c r="B24" s="77"/>
      <c r="C24" s="72" t="s">
        <v>27</v>
      </c>
      <c r="D24" s="156">
        <f t="shared" si="0"/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156">
        <v>0</v>
      </c>
    </row>
    <row r="25" spans="1:17" ht="11" customHeight="1">
      <c r="A25" s="84">
        <v>0</v>
      </c>
      <c r="B25" s="77"/>
      <c r="C25" s="72" t="s">
        <v>26</v>
      </c>
      <c r="D25" s="156">
        <f t="shared" si="0"/>
        <v>0</v>
      </c>
      <c r="E25" s="71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  <c r="P25" s="71">
        <v>0</v>
      </c>
      <c r="Q25" s="156">
        <v>0</v>
      </c>
    </row>
    <row r="26" spans="1:17" ht="11" customHeight="1">
      <c r="A26" s="84">
        <v>0</v>
      </c>
      <c r="B26" s="77"/>
      <c r="C26" s="72" t="s">
        <v>25</v>
      </c>
      <c r="D26" s="156">
        <f t="shared" si="0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>
        <v>0</v>
      </c>
      <c r="N26" s="71">
        <v>0</v>
      </c>
      <c r="O26" s="71">
        <v>0</v>
      </c>
      <c r="P26" s="71">
        <v>0</v>
      </c>
      <c r="Q26" s="156">
        <v>0</v>
      </c>
    </row>
    <row r="27" spans="1:17" ht="11" customHeight="1">
      <c r="A27" s="84">
        <v>0</v>
      </c>
      <c r="B27" s="77"/>
      <c r="C27" s="72" t="s">
        <v>24</v>
      </c>
      <c r="D27" s="156">
        <f>SUM(E27:K27)</f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71">
        <v>0</v>
      </c>
      <c r="P27" s="71">
        <v>0</v>
      </c>
      <c r="Q27" s="156">
        <v>0</v>
      </c>
    </row>
    <row r="28" spans="1:17" ht="11" customHeight="1">
      <c r="A28" s="84">
        <v>42034.3</v>
      </c>
      <c r="B28" s="86"/>
      <c r="C28" s="72" t="s">
        <v>23</v>
      </c>
      <c r="D28" s="156">
        <f t="shared" si="0"/>
        <v>21084.449999999997</v>
      </c>
      <c r="E28" s="71">
        <v>53.25</v>
      </c>
      <c r="F28" s="71">
        <v>528.20000000000005</v>
      </c>
      <c r="G28" s="71">
        <v>481.1</v>
      </c>
      <c r="H28" s="71">
        <v>1681</v>
      </c>
      <c r="I28" s="71">
        <v>4414.5</v>
      </c>
      <c r="J28" s="71">
        <v>6493</v>
      </c>
      <c r="K28" s="71">
        <v>7433.4</v>
      </c>
      <c r="L28" s="71">
        <v>4324.55</v>
      </c>
      <c r="M28" s="71">
        <v>7429.4500000000007</v>
      </c>
      <c r="N28" s="71">
        <v>3127.9</v>
      </c>
      <c r="O28" s="71">
        <v>1856.05</v>
      </c>
      <c r="P28" s="71">
        <v>4211.8999999999996</v>
      </c>
      <c r="Q28" s="156">
        <v>42034.3</v>
      </c>
    </row>
    <row r="29" spans="1:17" ht="11" customHeight="1">
      <c r="A29" s="84">
        <v>26683.35</v>
      </c>
      <c r="B29" s="77"/>
      <c r="C29" s="72" t="s">
        <v>22</v>
      </c>
      <c r="D29" s="156">
        <f>SUM(E29:K29)</f>
        <v>12299.349999999999</v>
      </c>
      <c r="E29" s="85">
        <v>2247.1999999999998</v>
      </c>
      <c r="F29" s="85">
        <v>392.7</v>
      </c>
      <c r="G29" s="85">
        <v>1179.7</v>
      </c>
      <c r="H29" s="85">
        <v>2095.9499999999998</v>
      </c>
      <c r="I29" s="85">
        <v>2806.8</v>
      </c>
      <c r="J29" s="85">
        <v>1619.6</v>
      </c>
      <c r="K29" s="85">
        <v>1957.4</v>
      </c>
      <c r="L29" s="85">
        <v>2163.85</v>
      </c>
      <c r="M29" s="85">
        <v>2896.75</v>
      </c>
      <c r="N29" s="71">
        <v>2707.15</v>
      </c>
      <c r="O29" s="71">
        <v>3991.75</v>
      </c>
      <c r="P29" s="71">
        <v>2624.5</v>
      </c>
      <c r="Q29" s="156">
        <v>26683.35</v>
      </c>
    </row>
    <row r="30" spans="1:17" ht="11" customHeight="1">
      <c r="A30" s="84">
        <v>50532.9</v>
      </c>
      <c r="B30" s="77"/>
      <c r="C30" s="72" t="s">
        <v>21</v>
      </c>
      <c r="D30" s="156">
        <f t="shared" si="0"/>
        <v>25407.200000000001</v>
      </c>
      <c r="E30" s="85">
        <v>1587.65</v>
      </c>
      <c r="F30" s="85">
        <v>2667.05</v>
      </c>
      <c r="G30" s="85">
        <v>5066.45</v>
      </c>
      <c r="H30" s="85">
        <v>3162.75</v>
      </c>
      <c r="I30" s="85">
        <v>5168.05</v>
      </c>
      <c r="J30" s="85">
        <v>5082</v>
      </c>
      <c r="K30" s="85">
        <v>2673.25</v>
      </c>
      <c r="L30" s="85">
        <v>3521.8</v>
      </c>
      <c r="M30" s="85">
        <v>3188.45</v>
      </c>
      <c r="N30" s="85">
        <v>5175.9500000000007</v>
      </c>
      <c r="O30" s="71">
        <v>5603.9</v>
      </c>
      <c r="P30" s="71">
        <v>7635.5999999999995</v>
      </c>
      <c r="Q30" s="156">
        <v>50532.9</v>
      </c>
    </row>
    <row r="31" spans="1:17" ht="11" customHeight="1">
      <c r="A31" s="84">
        <v>35753.35</v>
      </c>
      <c r="B31" s="77"/>
      <c r="C31" s="72" t="s">
        <v>20</v>
      </c>
      <c r="D31" s="156">
        <f t="shared" si="0"/>
        <v>20057.949999999997</v>
      </c>
      <c r="E31" s="85">
        <v>4858.2</v>
      </c>
      <c r="F31" s="85">
        <v>2295.25</v>
      </c>
      <c r="G31" s="85">
        <v>1227.7</v>
      </c>
      <c r="H31" s="85">
        <v>3114.2</v>
      </c>
      <c r="I31" s="85">
        <v>3524.9</v>
      </c>
      <c r="J31" s="85">
        <v>2603.4</v>
      </c>
      <c r="K31" s="85">
        <v>2434.3000000000002</v>
      </c>
      <c r="L31" s="85">
        <v>2474.0500000000002</v>
      </c>
      <c r="M31" s="85">
        <v>2928.9</v>
      </c>
      <c r="N31" s="85">
        <v>3533.85</v>
      </c>
      <c r="O31" s="71">
        <v>3726.4</v>
      </c>
      <c r="P31" s="71">
        <v>3032.2</v>
      </c>
      <c r="Q31" s="156">
        <v>35753.35</v>
      </c>
    </row>
    <row r="32" spans="1:17" ht="11" customHeight="1">
      <c r="A32" s="84">
        <v>30307.200000000001</v>
      </c>
      <c r="B32" s="77"/>
      <c r="C32" s="72" t="s">
        <v>19</v>
      </c>
      <c r="D32" s="156">
        <f>SUM(E32:K32)</f>
        <v>16566.150000000001</v>
      </c>
      <c r="E32" s="85">
        <v>1990.25</v>
      </c>
      <c r="F32" s="85">
        <v>2783.3</v>
      </c>
      <c r="G32" s="85">
        <v>1359.9</v>
      </c>
      <c r="H32" s="71">
        <v>0</v>
      </c>
      <c r="I32" s="85">
        <v>2590.65</v>
      </c>
      <c r="J32" s="85">
        <v>2659.85</v>
      </c>
      <c r="K32" s="85">
        <v>5182.2</v>
      </c>
      <c r="L32" s="85">
        <v>3636.3</v>
      </c>
      <c r="M32" s="85">
        <v>1241.95</v>
      </c>
      <c r="N32" s="85">
        <v>2184.35</v>
      </c>
      <c r="O32" s="71">
        <v>2900.15</v>
      </c>
      <c r="P32" s="71">
        <v>3778.3</v>
      </c>
      <c r="Q32" s="156">
        <v>30307.200000000001</v>
      </c>
    </row>
    <row r="33" spans="1:17" ht="11" customHeight="1">
      <c r="A33" s="84">
        <v>62965.19999999999</v>
      </c>
      <c r="B33" s="77"/>
      <c r="C33" s="72" t="s">
        <v>18</v>
      </c>
      <c r="D33" s="156">
        <f t="shared" si="0"/>
        <v>27082.699999999997</v>
      </c>
      <c r="E33" s="30">
        <v>5690</v>
      </c>
      <c r="F33" s="30">
        <v>4781.25</v>
      </c>
      <c r="G33" s="30">
        <v>597.04999999999995</v>
      </c>
      <c r="H33" s="36">
        <v>1375.2</v>
      </c>
      <c r="I33" s="30">
        <v>5197.8500000000004</v>
      </c>
      <c r="J33" s="85">
        <v>4137.3500000000004</v>
      </c>
      <c r="K33" s="85">
        <v>5304</v>
      </c>
      <c r="L33" s="85">
        <v>6374.6</v>
      </c>
      <c r="M33" s="85">
        <v>6874.95</v>
      </c>
      <c r="N33" s="85">
        <v>7558.75</v>
      </c>
      <c r="O33" s="71">
        <v>7537.1</v>
      </c>
      <c r="P33" s="71">
        <v>7537.1</v>
      </c>
      <c r="Q33" s="156">
        <v>62965.19999999999</v>
      </c>
    </row>
    <row r="34" spans="1:17" ht="11" customHeight="1">
      <c r="A34" s="84">
        <v>286096.17999999993</v>
      </c>
      <c r="B34" s="77"/>
      <c r="C34" s="72">
        <v>2024</v>
      </c>
      <c r="D34" s="156">
        <f t="shared" si="0"/>
        <v>43067.05</v>
      </c>
      <c r="E34" s="30">
        <v>6304.05</v>
      </c>
      <c r="F34" s="30">
        <v>5994.4</v>
      </c>
      <c r="G34" s="30">
        <v>950.75</v>
      </c>
      <c r="H34" s="36">
        <v>6300.95</v>
      </c>
      <c r="I34" s="30">
        <v>7370.35</v>
      </c>
      <c r="J34" s="85">
        <v>7121</v>
      </c>
      <c r="K34" s="85">
        <v>9025.5499999999993</v>
      </c>
      <c r="L34" s="85"/>
      <c r="M34" s="85"/>
      <c r="N34" s="85"/>
      <c r="O34" s="71"/>
      <c r="P34" s="71"/>
      <c r="Q34" s="156"/>
    </row>
    <row r="35" spans="1:17" ht="11" customHeight="1">
      <c r="A35" s="84">
        <v>291544.49599999998</v>
      </c>
      <c r="B35" s="77" t="s">
        <v>51</v>
      </c>
      <c r="C35" s="72" t="s">
        <v>31</v>
      </c>
      <c r="D35" s="156">
        <f t="shared" si="0"/>
        <v>144744.33099999998</v>
      </c>
      <c r="E35" s="71">
        <v>25386.780999999999</v>
      </c>
      <c r="F35" s="71">
        <v>19321.835000000003</v>
      </c>
      <c r="G35" s="71">
        <v>8647.9250000000011</v>
      </c>
      <c r="H35" s="71">
        <v>16116.38</v>
      </c>
      <c r="I35" s="71">
        <v>26197.182999999997</v>
      </c>
      <c r="J35" s="71">
        <v>29703.081999999995</v>
      </c>
      <c r="K35" s="71">
        <v>19371.145</v>
      </c>
      <c r="L35" s="71">
        <v>28973.87</v>
      </c>
      <c r="M35" s="71">
        <v>27804.28</v>
      </c>
      <c r="N35" s="71">
        <v>28005.858999999997</v>
      </c>
      <c r="O35" s="71">
        <v>29330.87</v>
      </c>
      <c r="P35" s="71">
        <v>27236.97</v>
      </c>
      <c r="Q35" s="156">
        <v>286096.17999999993</v>
      </c>
    </row>
    <row r="36" spans="1:17" ht="11" customHeight="1">
      <c r="A36" s="84">
        <v>279665.61200000002</v>
      </c>
      <c r="B36" s="77"/>
      <c r="C36" s="72" t="s">
        <v>30</v>
      </c>
      <c r="D36" s="156">
        <f>SUM(E36:K36)</f>
        <v>143015.43899999998</v>
      </c>
      <c r="E36" s="71">
        <v>18247.080000000002</v>
      </c>
      <c r="F36" s="71">
        <v>6937</v>
      </c>
      <c r="G36" s="71">
        <v>21481.78</v>
      </c>
      <c r="H36" s="71">
        <v>19554.79</v>
      </c>
      <c r="I36" s="71">
        <v>22557.51</v>
      </c>
      <c r="J36" s="71">
        <v>26969.830999999998</v>
      </c>
      <c r="K36" s="71">
        <v>27267.448</v>
      </c>
      <c r="L36" s="71">
        <v>29726.337000000003</v>
      </c>
      <c r="M36" s="71">
        <v>25235.719999999998</v>
      </c>
      <c r="N36" s="71">
        <v>31473.570000000003</v>
      </c>
      <c r="O36" s="71">
        <v>31070.98</v>
      </c>
      <c r="P36" s="71">
        <v>31022.45</v>
      </c>
      <c r="Q36" s="156">
        <v>291544.49599999998</v>
      </c>
    </row>
    <row r="37" spans="1:17" ht="11" customHeight="1">
      <c r="A37" s="84">
        <v>315953.73500000004</v>
      </c>
      <c r="B37" s="77"/>
      <c r="C37" s="72" t="s">
        <v>29</v>
      </c>
      <c r="D37" s="156">
        <f t="shared" si="0"/>
        <v>123712.40399999999</v>
      </c>
      <c r="E37" s="71">
        <v>24026.595000000001</v>
      </c>
      <c r="F37" s="71">
        <v>10079.129999999999</v>
      </c>
      <c r="G37" s="71">
        <v>13621.35</v>
      </c>
      <c r="H37" s="71">
        <v>15329.249000000002</v>
      </c>
      <c r="I37" s="71">
        <v>15932.539999999999</v>
      </c>
      <c r="J37" s="71">
        <v>21452.34</v>
      </c>
      <c r="K37" s="71">
        <v>23271.200000000001</v>
      </c>
      <c r="L37" s="71">
        <v>25326.593000000001</v>
      </c>
      <c r="M37" s="71">
        <v>31019.010999999999</v>
      </c>
      <c r="N37" s="71">
        <v>31895.274000000001</v>
      </c>
      <c r="O37" s="71">
        <v>35278.51</v>
      </c>
      <c r="P37" s="71">
        <v>32433.82</v>
      </c>
      <c r="Q37" s="156">
        <v>279665.61200000002</v>
      </c>
    </row>
    <row r="38" spans="1:17" ht="11" customHeight="1">
      <c r="A38" s="84">
        <v>258587.47999999998</v>
      </c>
      <c r="B38" s="77"/>
      <c r="C38" s="72" t="s">
        <v>28</v>
      </c>
      <c r="D38" s="156">
        <f t="shared" si="0"/>
        <v>171175.595</v>
      </c>
      <c r="E38" s="71">
        <v>30438.73</v>
      </c>
      <c r="F38" s="71">
        <v>25855.81</v>
      </c>
      <c r="G38" s="71">
        <v>14348.48</v>
      </c>
      <c r="H38" s="71">
        <v>18969.434999999998</v>
      </c>
      <c r="I38" s="71">
        <v>28346.34</v>
      </c>
      <c r="J38" s="71">
        <v>26534.38</v>
      </c>
      <c r="K38" s="71">
        <v>26682.420000000002</v>
      </c>
      <c r="L38" s="71">
        <v>29274.37</v>
      </c>
      <c r="M38" s="71">
        <v>30232.04</v>
      </c>
      <c r="N38" s="71">
        <v>26411.58</v>
      </c>
      <c r="O38" s="71">
        <v>27809.999999999996</v>
      </c>
      <c r="P38" s="71">
        <v>31050.149999999998</v>
      </c>
      <c r="Q38" s="156">
        <v>315953.73500000004</v>
      </c>
    </row>
    <row r="39" spans="1:17" ht="11" customHeight="1">
      <c r="A39" s="84">
        <v>193052.76</v>
      </c>
      <c r="B39" s="77"/>
      <c r="C39" s="72" t="s">
        <v>27</v>
      </c>
      <c r="D39" s="156">
        <f>SUM(E39:K39)</f>
        <v>136414.66999999998</v>
      </c>
      <c r="E39" s="71">
        <v>28002.560000000001</v>
      </c>
      <c r="F39" s="71">
        <v>24606.449999999997</v>
      </c>
      <c r="G39" s="71">
        <v>16656.22</v>
      </c>
      <c r="H39" s="71">
        <v>19520.069999999996</v>
      </c>
      <c r="I39" s="71">
        <v>25521.040000000005</v>
      </c>
      <c r="J39" s="71">
        <v>0</v>
      </c>
      <c r="K39" s="71">
        <v>22108.33</v>
      </c>
      <c r="L39" s="71">
        <v>23217.38</v>
      </c>
      <c r="M39" s="71">
        <v>23592.930000000004</v>
      </c>
      <c r="N39" s="71">
        <v>26306.809999999998</v>
      </c>
      <c r="O39" s="71">
        <v>25441.96</v>
      </c>
      <c r="P39" s="71">
        <v>23613.73</v>
      </c>
      <c r="Q39" s="156">
        <v>258587.47999999998</v>
      </c>
    </row>
    <row r="40" spans="1:17" ht="11" customHeight="1">
      <c r="A40" s="84">
        <v>226632.73999999996</v>
      </c>
      <c r="B40" s="77"/>
      <c r="C40" s="72" t="s">
        <v>26</v>
      </c>
      <c r="D40" s="156">
        <f t="shared" si="0"/>
        <v>79465.67</v>
      </c>
      <c r="E40" s="71">
        <v>16317.73</v>
      </c>
      <c r="F40" s="71">
        <v>13332.520000000002</v>
      </c>
      <c r="G40" s="71">
        <v>8012.73</v>
      </c>
      <c r="H40" s="71">
        <v>7414.6299999999992</v>
      </c>
      <c r="I40" s="71">
        <v>6333.8</v>
      </c>
      <c r="J40" s="71">
        <v>13620.75</v>
      </c>
      <c r="K40" s="71">
        <v>14433.509999999998</v>
      </c>
      <c r="L40" s="71">
        <v>15794.010000000002</v>
      </c>
      <c r="M40" s="71">
        <v>21870.59</v>
      </c>
      <c r="N40" s="71">
        <v>25441.919999999998</v>
      </c>
      <c r="O40" s="71">
        <v>26613.440000000002</v>
      </c>
      <c r="P40" s="71">
        <v>23867.129999999997</v>
      </c>
      <c r="Q40" s="156">
        <v>193052.76</v>
      </c>
    </row>
    <row r="41" spans="1:17" ht="11" customHeight="1">
      <c r="A41" s="84">
        <v>218892.19400000002</v>
      </c>
      <c r="B41" s="77"/>
      <c r="C41" s="72" t="s">
        <v>25</v>
      </c>
      <c r="D41" s="156">
        <f t="shared" si="0"/>
        <v>116163.74999999999</v>
      </c>
      <c r="E41" s="71">
        <v>22070.43</v>
      </c>
      <c r="F41" s="71">
        <v>14257.809999999998</v>
      </c>
      <c r="G41" s="71">
        <v>9269.5999999999985</v>
      </c>
      <c r="H41" s="71">
        <v>13876.68</v>
      </c>
      <c r="I41" s="71">
        <v>13356.289999999999</v>
      </c>
      <c r="J41" s="71">
        <v>22258.93</v>
      </c>
      <c r="K41" s="71">
        <v>21074.01</v>
      </c>
      <c r="L41" s="71">
        <v>23437.83</v>
      </c>
      <c r="M41" s="71">
        <v>19437.089999999997</v>
      </c>
      <c r="N41" s="71">
        <v>22528.11</v>
      </c>
      <c r="O41" s="71">
        <v>21295.579999999998</v>
      </c>
      <c r="P41" s="71">
        <v>23770.38</v>
      </c>
      <c r="Q41" s="156">
        <v>226632.73999999996</v>
      </c>
    </row>
    <row r="42" spans="1:17" ht="11" customHeight="1">
      <c r="A42" s="84">
        <v>274879.06149999995</v>
      </c>
      <c r="B42" s="77"/>
      <c r="C42" s="72" t="s">
        <v>24</v>
      </c>
      <c r="D42" s="156">
        <f t="shared" si="0"/>
        <v>86520.353999999992</v>
      </c>
      <c r="E42" s="71">
        <v>19470.259999999998</v>
      </c>
      <c r="F42" s="71">
        <v>6464.4600000000009</v>
      </c>
      <c r="G42" s="71">
        <v>1579.1100000000001</v>
      </c>
      <c r="H42" s="71">
        <v>2639.09</v>
      </c>
      <c r="I42" s="71">
        <v>13407.355</v>
      </c>
      <c r="J42" s="71">
        <v>19725.648999999998</v>
      </c>
      <c r="K42" s="71">
        <v>23234.429999999997</v>
      </c>
      <c r="L42" s="71">
        <v>24897.599999999999</v>
      </c>
      <c r="M42" s="71">
        <v>32825.94</v>
      </c>
      <c r="N42" s="71">
        <v>32321.54</v>
      </c>
      <c r="O42" s="71">
        <v>25157.949999999997</v>
      </c>
      <c r="P42" s="71">
        <v>17168.810000000001</v>
      </c>
      <c r="Q42" s="156">
        <v>218892.19400000002</v>
      </c>
    </row>
    <row r="43" spans="1:17" ht="11" customHeight="1">
      <c r="A43" s="84">
        <v>264655.67500000005</v>
      </c>
      <c r="B43" s="77"/>
      <c r="C43" s="72" t="s">
        <v>23</v>
      </c>
      <c r="D43" s="156">
        <f t="shared" si="0"/>
        <v>113090.26999999999</v>
      </c>
      <c r="E43" s="71">
        <v>20790.86</v>
      </c>
      <c r="F43" s="71">
        <v>16743.919999999998</v>
      </c>
      <c r="G43" s="71">
        <v>5276.25</v>
      </c>
      <c r="H43" s="71">
        <v>6659</v>
      </c>
      <c r="I43" s="71">
        <v>12766.73</v>
      </c>
      <c r="J43" s="71">
        <v>22177.027000000002</v>
      </c>
      <c r="K43" s="71">
        <v>28676.483</v>
      </c>
      <c r="L43" s="71">
        <v>31771.78</v>
      </c>
      <c r="M43" s="71">
        <v>30984.25</v>
      </c>
      <c r="N43" s="71">
        <v>33516.103999999999</v>
      </c>
      <c r="O43" s="71">
        <v>32835.002500000002</v>
      </c>
      <c r="P43" s="71">
        <v>32681.654999999999</v>
      </c>
      <c r="Q43" s="156">
        <v>274879.06149999995</v>
      </c>
    </row>
    <row r="44" spans="1:17" ht="11" customHeight="1">
      <c r="A44" s="84">
        <v>231474.16400000002</v>
      </c>
      <c r="B44" s="77"/>
      <c r="C44" s="72" t="s">
        <v>22</v>
      </c>
      <c r="D44" s="156">
        <f t="shared" si="0"/>
        <v>137967.39500000002</v>
      </c>
      <c r="E44" s="71">
        <v>18735.75</v>
      </c>
      <c r="F44" s="71">
        <v>11210.75</v>
      </c>
      <c r="G44" s="71">
        <v>13700.47</v>
      </c>
      <c r="H44" s="71">
        <v>21053.705000000002</v>
      </c>
      <c r="I44" s="71">
        <v>18767.53</v>
      </c>
      <c r="J44" s="71">
        <v>22523.97</v>
      </c>
      <c r="K44" s="71">
        <v>31975.22</v>
      </c>
      <c r="L44" s="71">
        <v>25586.45</v>
      </c>
      <c r="M44" s="71">
        <v>27828</v>
      </c>
      <c r="N44" s="71">
        <v>28103.059999999998</v>
      </c>
      <c r="O44" s="71">
        <v>25387.89</v>
      </c>
      <c r="P44" s="71">
        <v>19782.879999999997</v>
      </c>
      <c r="Q44" s="156">
        <v>264655.67500000005</v>
      </c>
    </row>
    <row r="45" spans="1:17" ht="11" customHeight="1">
      <c r="A45" s="84">
        <v>243283.37400000001</v>
      </c>
      <c r="B45" s="77"/>
      <c r="C45" s="72" t="s">
        <v>21</v>
      </c>
      <c r="D45" s="156">
        <f t="shared" si="0"/>
        <v>115037.285</v>
      </c>
      <c r="E45" s="71">
        <v>19022.72</v>
      </c>
      <c r="F45" s="71">
        <v>8141.93</v>
      </c>
      <c r="G45" s="71">
        <v>10345.569999999998</v>
      </c>
      <c r="H45" s="71">
        <v>15620.75</v>
      </c>
      <c r="I45" s="71">
        <v>20507.900000000001</v>
      </c>
      <c r="J45" s="71">
        <v>17659.91</v>
      </c>
      <c r="K45" s="71">
        <v>23738.504999999997</v>
      </c>
      <c r="L45" s="71">
        <v>24020.190000000002</v>
      </c>
      <c r="M45" s="71">
        <v>15870.43</v>
      </c>
      <c r="N45" s="71">
        <v>24818.209000000003</v>
      </c>
      <c r="O45" s="71">
        <v>25323.850000000002</v>
      </c>
      <c r="P45" s="71">
        <v>26404.2</v>
      </c>
      <c r="Q45" s="156">
        <v>231474.16400000002</v>
      </c>
    </row>
    <row r="46" spans="1:17" ht="11" customHeight="1">
      <c r="A46" s="84">
        <v>249512.55</v>
      </c>
      <c r="B46" s="77"/>
      <c r="C46" s="72" t="s">
        <v>20</v>
      </c>
      <c r="D46" s="156">
        <f t="shared" si="0"/>
        <v>131851.52000000002</v>
      </c>
      <c r="E46" s="71">
        <v>19351.689999999999</v>
      </c>
      <c r="F46" s="71">
        <v>21282.075000000001</v>
      </c>
      <c r="G46" s="71">
        <v>8647.4500000000007</v>
      </c>
      <c r="H46" s="71">
        <v>20058.925000000003</v>
      </c>
      <c r="I46" s="71">
        <v>20971</v>
      </c>
      <c r="J46" s="71">
        <v>21725.99</v>
      </c>
      <c r="K46" s="71">
        <v>19814.39</v>
      </c>
      <c r="L46" s="71">
        <v>14713.44</v>
      </c>
      <c r="M46" s="71">
        <v>22492.333999999999</v>
      </c>
      <c r="N46" s="71">
        <v>23044.57</v>
      </c>
      <c r="O46" s="71">
        <v>24918.21</v>
      </c>
      <c r="P46" s="71">
        <v>26263.300000000003</v>
      </c>
      <c r="Q46" s="156">
        <v>243283.37400000001</v>
      </c>
    </row>
    <row r="47" spans="1:17" ht="11" customHeight="1">
      <c r="A47" s="84">
        <v>193076.8</v>
      </c>
      <c r="B47" s="77"/>
      <c r="C47" s="72" t="s">
        <v>19</v>
      </c>
      <c r="D47" s="156">
        <f t="shared" si="0"/>
        <v>132492.65</v>
      </c>
      <c r="E47" s="71">
        <v>18074</v>
      </c>
      <c r="F47" s="71">
        <v>15317.75</v>
      </c>
      <c r="G47" s="71">
        <v>8291.6</v>
      </c>
      <c r="H47" s="71">
        <v>23135.599999999999</v>
      </c>
      <c r="I47" s="71">
        <v>20310.7</v>
      </c>
      <c r="J47" s="71">
        <v>23284.3</v>
      </c>
      <c r="K47" s="71">
        <v>24078.7</v>
      </c>
      <c r="L47" s="71">
        <v>23566.85</v>
      </c>
      <c r="M47" s="71">
        <v>23820.400000000001</v>
      </c>
      <c r="N47" s="71">
        <v>24497.649999999998</v>
      </c>
      <c r="O47" s="71">
        <v>22076.25</v>
      </c>
      <c r="P47" s="71">
        <v>23058.75</v>
      </c>
      <c r="Q47" s="156">
        <v>249512.55</v>
      </c>
    </row>
    <row r="48" spans="1:17" ht="11" customHeight="1">
      <c r="A48" s="84">
        <v>519448.27600000001</v>
      </c>
      <c r="B48" s="77"/>
      <c r="C48" s="72" t="s">
        <v>18</v>
      </c>
      <c r="D48" s="156">
        <f>SUM(E48:K48)</f>
        <v>95600.62</v>
      </c>
      <c r="E48" s="104">
        <v>19267.25</v>
      </c>
      <c r="F48" s="104">
        <v>18168.349999999999</v>
      </c>
      <c r="G48" s="104">
        <v>6539.95</v>
      </c>
      <c r="H48" s="104">
        <v>3152.25</v>
      </c>
      <c r="I48" s="36">
        <v>15479.37</v>
      </c>
      <c r="J48" s="71">
        <v>13428.5</v>
      </c>
      <c r="K48" s="71">
        <v>19564.950000000004</v>
      </c>
      <c r="L48" s="71">
        <v>20891.09</v>
      </c>
      <c r="M48" s="71">
        <v>19492</v>
      </c>
      <c r="N48" s="71">
        <v>19278.22</v>
      </c>
      <c r="O48" s="71">
        <v>17559.78</v>
      </c>
      <c r="P48" s="71">
        <v>20255.089999999997</v>
      </c>
      <c r="Q48" s="156">
        <v>193076.8</v>
      </c>
    </row>
    <row r="49" spans="1:17" ht="11" customHeight="1">
      <c r="A49" s="84">
        <v>543624.49199999997</v>
      </c>
      <c r="B49" s="77"/>
      <c r="C49" s="72">
        <v>2024</v>
      </c>
      <c r="D49" s="156">
        <f t="shared" si="0"/>
        <v>118042.97</v>
      </c>
      <c r="E49" s="104">
        <v>19500.400000000001</v>
      </c>
      <c r="F49" s="104">
        <v>16668.949999999997</v>
      </c>
      <c r="G49" s="104">
        <v>11972.85</v>
      </c>
      <c r="H49" s="104">
        <v>9766.4499999999989</v>
      </c>
      <c r="I49" s="36">
        <v>20538.599999999999</v>
      </c>
      <c r="J49" s="71">
        <v>22037.65</v>
      </c>
      <c r="K49" s="71">
        <v>17558.07</v>
      </c>
      <c r="L49" s="71"/>
      <c r="M49" s="71"/>
      <c r="N49" s="71"/>
      <c r="O49" s="71"/>
      <c r="P49" s="71"/>
      <c r="Q49" s="156"/>
    </row>
    <row r="50" spans="1:17" ht="11" customHeight="1">
      <c r="A50" s="84">
        <v>562107.18300000008</v>
      </c>
      <c r="B50" s="77" t="s">
        <v>200</v>
      </c>
      <c r="C50" s="72" t="s">
        <v>31</v>
      </c>
      <c r="D50" s="156">
        <f t="shared" si="0"/>
        <v>269073.20999999996</v>
      </c>
      <c r="E50" s="71">
        <v>43224.361999999994</v>
      </c>
      <c r="F50" s="71">
        <v>25862.337</v>
      </c>
      <c r="G50" s="71">
        <v>48675.188000000002</v>
      </c>
      <c r="H50" s="71">
        <v>38445.692999999999</v>
      </c>
      <c r="I50" s="71">
        <v>25915.3</v>
      </c>
      <c r="J50" s="71">
        <v>34468.71</v>
      </c>
      <c r="K50" s="71">
        <v>52481.62</v>
      </c>
      <c r="L50" s="71">
        <v>53025.600999999995</v>
      </c>
      <c r="M50" s="71">
        <v>51314.565000000002</v>
      </c>
      <c r="N50" s="71">
        <v>43196.175000000003</v>
      </c>
      <c r="O50" s="71">
        <v>50882.231999999996</v>
      </c>
      <c r="P50" s="71">
        <v>51956.493000000002</v>
      </c>
      <c r="Q50" s="156">
        <v>519448.27600000001</v>
      </c>
    </row>
    <row r="51" spans="1:17" ht="11" customHeight="1">
      <c r="A51" s="84">
        <v>574422.42599999998</v>
      </c>
      <c r="B51" s="77"/>
      <c r="C51" s="72" t="s">
        <v>30</v>
      </c>
      <c r="D51" s="156">
        <f t="shared" si="0"/>
        <v>279330.47399999999</v>
      </c>
      <c r="E51" s="71">
        <v>49393.745999999999</v>
      </c>
      <c r="F51" s="71">
        <v>45382.788</v>
      </c>
      <c r="G51" s="71">
        <v>49024.544000000002</v>
      </c>
      <c r="H51" s="71">
        <v>38879.100000000006</v>
      </c>
      <c r="I51" s="71">
        <v>36585.936000000002</v>
      </c>
      <c r="J51" s="71">
        <v>24801.47</v>
      </c>
      <c r="K51" s="71">
        <v>35262.89</v>
      </c>
      <c r="L51" s="71">
        <v>51209.213999999993</v>
      </c>
      <c r="M51" s="71">
        <v>49596.123</v>
      </c>
      <c r="N51" s="71">
        <v>53549.675999999999</v>
      </c>
      <c r="O51" s="71">
        <v>55946.17</v>
      </c>
      <c r="P51" s="71">
        <v>53992.834999999992</v>
      </c>
      <c r="Q51" s="156">
        <v>543624.49199999997</v>
      </c>
    </row>
    <row r="52" spans="1:17" ht="11" customHeight="1">
      <c r="A52" s="84">
        <v>633993.71900000004</v>
      </c>
      <c r="B52" s="77"/>
      <c r="C52" s="72" t="s">
        <v>29</v>
      </c>
      <c r="D52" s="156">
        <f t="shared" si="0"/>
        <v>287885.26699999999</v>
      </c>
      <c r="E52" s="71">
        <v>44828.262999999999</v>
      </c>
      <c r="F52" s="71">
        <v>49159.252</v>
      </c>
      <c r="G52" s="71">
        <v>53216.959000000003</v>
      </c>
      <c r="H52" s="71">
        <v>37501.842999999993</v>
      </c>
      <c r="I52" s="71">
        <v>31609.510000000002</v>
      </c>
      <c r="J52" s="71">
        <v>29765.399999999998</v>
      </c>
      <c r="K52" s="71">
        <v>41804.04</v>
      </c>
      <c r="L52" s="71">
        <v>57024.064000000006</v>
      </c>
      <c r="M52" s="71">
        <v>54264.312000000005</v>
      </c>
      <c r="N52" s="71">
        <v>55480.133999999998</v>
      </c>
      <c r="O52" s="71">
        <v>55597.836000000003</v>
      </c>
      <c r="P52" s="71">
        <v>51855.569999999992</v>
      </c>
      <c r="Q52" s="156">
        <v>562107.18300000008</v>
      </c>
    </row>
    <row r="53" spans="1:17" ht="11" customHeight="1">
      <c r="A53" s="84">
        <v>630030.29</v>
      </c>
      <c r="B53" s="77"/>
      <c r="C53" s="72" t="s">
        <v>28</v>
      </c>
      <c r="D53" s="156">
        <f t="shared" si="0"/>
        <v>289108.23600000003</v>
      </c>
      <c r="E53" s="71">
        <v>39896.945999999996</v>
      </c>
      <c r="F53" s="71">
        <v>48701.768000000004</v>
      </c>
      <c r="G53" s="71">
        <v>40894.627999999997</v>
      </c>
      <c r="H53" s="71">
        <v>50542.457999999999</v>
      </c>
      <c r="I53" s="71">
        <v>45324.565999999999</v>
      </c>
      <c r="J53" s="71">
        <v>39751.72</v>
      </c>
      <c r="K53" s="71">
        <v>23996.15</v>
      </c>
      <c r="L53" s="71">
        <v>47528.326000000001</v>
      </c>
      <c r="M53" s="71">
        <v>60894.403999999995</v>
      </c>
      <c r="N53" s="71">
        <v>60117.95</v>
      </c>
      <c r="O53" s="71">
        <v>57756.294999999998</v>
      </c>
      <c r="P53" s="71">
        <v>59017.214999999997</v>
      </c>
      <c r="Q53" s="156">
        <v>574422.42599999998</v>
      </c>
    </row>
    <row r="54" spans="1:17" ht="11" customHeight="1">
      <c r="A54" s="84">
        <v>647154.81800000009</v>
      </c>
      <c r="B54" s="77"/>
      <c r="C54" s="72" t="s">
        <v>27</v>
      </c>
      <c r="D54" s="156">
        <f t="shared" si="0"/>
        <v>319025.51299999998</v>
      </c>
      <c r="E54" s="71">
        <v>45394.806999999993</v>
      </c>
      <c r="F54" s="71">
        <v>52322.743000000002</v>
      </c>
      <c r="G54" s="71">
        <v>52819.895000000004</v>
      </c>
      <c r="H54" s="71">
        <v>55952.570999999996</v>
      </c>
      <c r="I54" s="71">
        <v>48906.565999999999</v>
      </c>
      <c r="J54" s="71">
        <v>32799.228000000003</v>
      </c>
      <c r="K54" s="71">
        <v>30829.702999999998</v>
      </c>
      <c r="L54" s="71">
        <v>61603.122000000003</v>
      </c>
      <c r="M54" s="71">
        <v>62463.898000000001</v>
      </c>
      <c r="N54" s="71">
        <v>64073.948999999993</v>
      </c>
      <c r="O54" s="71">
        <v>63349.305000000008</v>
      </c>
      <c r="P54" s="71">
        <v>63477.932000000001</v>
      </c>
      <c r="Q54" s="156">
        <v>633993.71900000004</v>
      </c>
    </row>
    <row r="55" spans="1:17" ht="11" customHeight="1">
      <c r="A55" s="84">
        <v>595225.59000000008</v>
      </c>
      <c r="B55" s="77"/>
      <c r="C55" s="72" t="s">
        <v>26</v>
      </c>
      <c r="D55" s="156">
        <f t="shared" si="0"/>
        <v>299594.53399999999</v>
      </c>
      <c r="E55" s="71">
        <v>48668.86</v>
      </c>
      <c r="F55" s="71">
        <v>54243.764999999999</v>
      </c>
      <c r="G55" s="71">
        <v>52777.345000000001</v>
      </c>
      <c r="H55" s="71">
        <v>40924.002</v>
      </c>
      <c r="I55" s="71">
        <v>30094.547999999999</v>
      </c>
      <c r="J55" s="71">
        <v>39816.573000000004</v>
      </c>
      <c r="K55" s="71">
        <v>33069.440999999999</v>
      </c>
      <c r="L55" s="71">
        <v>58811.202999999994</v>
      </c>
      <c r="M55" s="71">
        <v>54337.773999999998</v>
      </c>
      <c r="N55" s="71">
        <v>78053.97099999999</v>
      </c>
      <c r="O55" s="71">
        <v>63830.67</v>
      </c>
      <c r="P55" s="71">
        <v>75402.137999999992</v>
      </c>
      <c r="Q55" s="156">
        <v>630030.29</v>
      </c>
    </row>
    <row r="56" spans="1:17" ht="11" customHeight="1">
      <c r="A56" s="84">
        <v>587844.27500000002</v>
      </c>
      <c r="B56" s="77"/>
      <c r="C56" s="72" t="s">
        <v>25</v>
      </c>
      <c r="D56" s="156">
        <f t="shared" si="0"/>
        <v>332607.63500000001</v>
      </c>
      <c r="E56" s="71">
        <v>65812.678000000014</v>
      </c>
      <c r="F56" s="71">
        <v>52567.468000000008</v>
      </c>
      <c r="G56" s="71">
        <v>33592.479999999996</v>
      </c>
      <c r="H56" s="71">
        <v>22784.19</v>
      </c>
      <c r="I56" s="71">
        <v>30133.229999999996</v>
      </c>
      <c r="J56" s="71">
        <v>50987.198999999993</v>
      </c>
      <c r="K56" s="71">
        <v>76730.39</v>
      </c>
      <c r="L56" s="71">
        <v>63705.036000000007</v>
      </c>
      <c r="M56" s="71">
        <v>70446.964999999997</v>
      </c>
      <c r="N56" s="71">
        <v>58015.450000000004</v>
      </c>
      <c r="O56" s="71">
        <v>59886.013000000006</v>
      </c>
      <c r="P56" s="71">
        <v>62493.718999999997</v>
      </c>
      <c r="Q56" s="156">
        <v>647154.81800000009</v>
      </c>
    </row>
    <row r="57" spans="1:17" ht="11" customHeight="1">
      <c r="A57" s="84">
        <v>618388.80499999993</v>
      </c>
      <c r="B57" s="77"/>
      <c r="C57" s="72" t="s">
        <v>24</v>
      </c>
      <c r="D57" s="156">
        <f t="shared" si="0"/>
        <v>287681.33900000004</v>
      </c>
      <c r="E57" s="71">
        <v>61740.472000000002</v>
      </c>
      <c r="F57" s="71">
        <v>51743.362999999998</v>
      </c>
      <c r="G57" s="71">
        <v>18523.031999999999</v>
      </c>
      <c r="H57" s="71">
        <v>39101.408000000003</v>
      </c>
      <c r="I57" s="71">
        <v>39928.391000000003</v>
      </c>
      <c r="J57" s="71">
        <v>25425.17</v>
      </c>
      <c r="K57" s="71">
        <v>51219.503000000004</v>
      </c>
      <c r="L57" s="71">
        <v>64709.964</v>
      </c>
      <c r="M57" s="71">
        <v>60450.195</v>
      </c>
      <c r="N57" s="71">
        <v>65703.26400000001</v>
      </c>
      <c r="O57" s="71">
        <v>57935.864999999998</v>
      </c>
      <c r="P57" s="71">
        <v>58744.963000000003</v>
      </c>
      <c r="Q57" s="156">
        <v>595225.59000000008</v>
      </c>
    </row>
    <row r="58" spans="1:17" ht="11" customHeight="1">
      <c r="A58" s="84">
        <v>638051.78247229999</v>
      </c>
      <c r="B58" s="77"/>
      <c r="C58" s="72" t="s">
        <v>23</v>
      </c>
      <c r="D58" s="156">
        <f t="shared" si="0"/>
        <v>314362.54399999999</v>
      </c>
      <c r="E58" s="71">
        <v>61322.417000000001</v>
      </c>
      <c r="F58" s="71">
        <v>34674.404999999999</v>
      </c>
      <c r="G58" s="71">
        <v>35212.131999999998</v>
      </c>
      <c r="H58" s="71">
        <v>46970.25</v>
      </c>
      <c r="I58" s="71">
        <v>45370.877999999997</v>
      </c>
      <c r="J58" s="71">
        <v>48212.614000000001</v>
      </c>
      <c r="K58" s="71">
        <v>42599.847999999998</v>
      </c>
      <c r="L58" s="71">
        <v>47023.486999999994</v>
      </c>
      <c r="M58" s="71">
        <v>49653.223999999995</v>
      </c>
      <c r="N58" s="71">
        <v>54511.207999999999</v>
      </c>
      <c r="O58" s="71">
        <v>60309.625</v>
      </c>
      <c r="P58" s="71">
        <v>61984.186999999998</v>
      </c>
      <c r="Q58" s="156">
        <v>587844.27500000002</v>
      </c>
    </row>
    <row r="59" spans="1:17" ht="11" customHeight="1">
      <c r="A59" s="84">
        <v>531566.94298017409</v>
      </c>
      <c r="B59" s="77"/>
      <c r="C59" s="72" t="s">
        <v>22</v>
      </c>
      <c r="D59" s="156">
        <f t="shared" si="0"/>
        <v>309770.48300000001</v>
      </c>
      <c r="E59" s="71">
        <v>48497.128000000004</v>
      </c>
      <c r="F59" s="71">
        <v>45321.38</v>
      </c>
      <c r="G59" s="71">
        <v>54425.342000000004</v>
      </c>
      <c r="H59" s="71">
        <v>35677.527999999998</v>
      </c>
      <c r="I59" s="71">
        <v>36600.201000000001</v>
      </c>
      <c r="J59" s="71">
        <v>34007.68</v>
      </c>
      <c r="K59" s="71">
        <v>55241.224000000002</v>
      </c>
      <c r="L59" s="71">
        <v>61724.777999999998</v>
      </c>
      <c r="M59" s="71">
        <v>61397.190999999999</v>
      </c>
      <c r="N59" s="71">
        <v>63692.096000000005</v>
      </c>
      <c r="O59" s="71">
        <v>60851.766999999993</v>
      </c>
      <c r="P59" s="71">
        <v>60952.49</v>
      </c>
      <c r="Q59" s="156">
        <v>618388.80499999993</v>
      </c>
    </row>
    <row r="60" spans="1:17" ht="11" customHeight="1">
      <c r="A60" s="84">
        <v>561888.94220736111</v>
      </c>
      <c r="B60" s="77"/>
      <c r="C60" s="72" t="s">
        <v>21</v>
      </c>
      <c r="D60" s="156">
        <f t="shared" si="0"/>
        <v>329843.16399999999</v>
      </c>
      <c r="E60" s="71">
        <v>47984.493999999999</v>
      </c>
      <c r="F60" s="71">
        <v>54267.934999999998</v>
      </c>
      <c r="G60" s="71">
        <v>31160.215</v>
      </c>
      <c r="H60" s="71">
        <v>32884.487999999998</v>
      </c>
      <c r="I60" s="71">
        <v>49002.694000000003</v>
      </c>
      <c r="J60" s="71">
        <v>56081.743999999999</v>
      </c>
      <c r="K60" s="71">
        <v>58461.594000000005</v>
      </c>
      <c r="L60" s="71">
        <v>56004.697999999997</v>
      </c>
      <c r="M60" s="71">
        <v>65745.702999999994</v>
      </c>
      <c r="N60" s="71">
        <v>63096.368999999999</v>
      </c>
      <c r="O60" s="71">
        <v>58377.739000000001</v>
      </c>
      <c r="P60" s="71">
        <v>64984.109472299999</v>
      </c>
      <c r="Q60" s="156">
        <v>638051.78247229999</v>
      </c>
    </row>
    <row r="61" spans="1:17" ht="11" customHeight="1">
      <c r="A61" s="84">
        <v>549676.94389317126</v>
      </c>
      <c r="B61" s="77"/>
      <c r="C61" s="72" t="s">
        <v>20</v>
      </c>
      <c r="D61" s="156">
        <f t="shared" si="0"/>
        <v>260533.99692316863</v>
      </c>
      <c r="E61" s="71">
        <v>36992.826999999997</v>
      </c>
      <c r="F61" s="71">
        <v>53374.02</v>
      </c>
      <c r="G61" s="71">
        <v>45363.846000000005</v>
      </c>
      <c r="H61" s="71">
        <v>24114.646999999997</v>
      </c>
      <c r="I61" s="71">
        <v>29821.488923168617</v>
      </c>
      <c r="J61" s="71">
        <v>29432.472999999998</v>
      </c>
      <c r="K61" s="71">
        <v>41434.695</v>
      </c>
      <c r="L61" s="71">
        <v>55863.878000000004</v>
      </c>
      <c r="M61" s="71">
        <v>50796.184000000001</v>
      </c>
      <c r="N61" s="71">
        <v>57641.530000000006</v>
      </c>
      <c r="O61" s="71">
        <v>53346.926147618877</v>
      </c>
      <c r="P61" s="71">
        <v>53384.427909386533</v>
      </c>
      <c r="Q61" s="156">
        <v>531566.94298017409</v>
      </c>
    </row>
    <row r="62" spans="1:17" ht="11" customHeight="1">
      <c r="A62" s="78" t="s">
        <v>50</v>
      </c>
      <c r="B62" s="77"/>
      <c r="C62" s="72" t="s">
        <v>19</v>
      </c>
      <c r="D62" s="156">
        <f t="shared" si="0"/>
        <v>297360.40235327877</v>
      </c>
      <c r="E62" s="71">
        <v>45150.396199272625</v>
      </c>
      <c r="F62" s="71">
        <v>46062.100168117147</v>
      </c>
      <c r="G62" s="71">
        <v>44376.284999999996</v>
      </c>
      <c r="H62" s="71">
        <v>24697.134482968864</v>
      </c>
      <c r="I62" s="71">
        <v>38836.895000000004</v>
      </c>
      <c r="J62" s="71">
        <v>43372.504000000001</v>
      </c>
      <c r="K62" s="71">
        <v>54865.087502920112</v>
      </c>
      <c r="L62" s="71">
        <v>46698.779854082342</v>
      </c>
      <c r="M62" s="71">
        <v>42674.89</v>
      </c>
      <c r="N62" s="71">
        <v>60535.11</v>
      </c>
      <c r="O62" s="71">
        <v>56318.164999999994</v>
      </c>
      <c r="P62" s="71">
        <v>58301.595000000001</v>
      </c>
      <c r="Q62" s="156">
        <v>561888.94220736111</v>
      </c>
    </row>
    <row r="63" spans="1:17" ht="11" customHeight="1">
      <c r="B63" s="77"/>
      <c r="C63" s="72" t="s">
        <v>18</v>
      </c>
      <c r="D63" s="156">
        <f t="shared" si="0"/>
        <v>285961.01822697185</v>
      </c>
      <c r="E63" s="104">
        <v>44598.729999999996</v>
      </c>
      <c r="F63" s="104">
        <v>47972.763304126143</v>
      </c>
      <c r="G63" s="104">
        <v>45949.840935196342</v>
      </c>
      <c r="H63" s="104">
        <v>24840.436000000002</v>
      </c>
      <c r="I63" s="104">
        <v>32804.284831000878</v>
      </c>
      <c r="J63" s="104">
        <v>37825.033589977342</v>
      </c>
      <c r="K63" s="71">
        <v>51969.929566671111</v>
      </c>
      <c r="L63" s="71">
        <v>55397.385000000002</v>
      </c>
      <c r="M63" s="71">
        <v>48026.6</v>
      </c>
      <c r="N63" s="71">
        <v>57272.373710694475</v>
      </c>
      <c r="O63" s="71">
        <v>49064.258999999998</v>
      </c>
      <c r="P63" s="71">
        <v>53955.307955504919</v>
      </c>
      <c r="Q63" s="156">
        <v>549676.94389317126</v>
      </c>
    </row>
    <row r="64" spans="1:17" ht="11" customHeight="1">
      <c r="A64" s="74" t="s">
        <v>35</v>
      </c>
      <c r="B64" s="77"/>
      <c r="C64" s="72">
        <v>2024</v>
      </c>
      <c r="D64" s="156">
        <f t="shared" si="0"/>
        <v>268463.28503225947</v>
      </c>
      <c r="E64" s="104">
        <v>34248.062656375863</v>
      </c>
      <c r="F64" s="104">
        <v>46157.581149981947</v>
      </c>
      <c r="G64" s="104">
        <v>32939.854574724915</v>
      </c>
      <c r="H64" s="104">
        <v>24203.245000000003</v>
      </c>
      <c r="I64" s="104">
        <v>37071.494541131571</v>
      </c>
      <c r="J64" s="104">
        <v>50431.299735204797</v>
      </c>
      <c r="K64" s="71">
        <v>43411.747374840372</v>
      </c>
      <c r="L64" s="71"/>
      <c r="M64" s="71"/>
      <c r="N64" s="71"/>
      <c r="O64" s="71"/>
      <c r="P64" s="71"/>
      <c r="Q64" s="156"/>
    </row>
    <row r="65" spans="1:17" ht="11" customHeight="1">
      <c r="A65" s="140"/>
      <c r="B65" s="83"/>
      <c r="C65" s="81"/>
      <c r="D65" s="81"/>
      <c r="E65" s="81"/>
      <c r="F65" s="82"/>
      <c r="G65" s="81"/>
      <c r="H65" s="81"/>
      <c r="I65" s="80"/>
      <c r="J65" s="79"/>
      <c r="K65" s="79"/>
      <c r="L65" s="79"/>
      <c r="M65" s="79"/>
      <c r="N65" s="79"/>
      <c r="O65" s="79"/>
      <c r="P65" s="78"/>
      <c r="Q65" s="188" t="s">
        <v>50</v>
      </c>
    </row>
    <row r="66" spans="1:17" ht="12" customHeight="1">
      <c r="A66" s="84">
        <v>67928.179000000004</v>
      </c>
      <c r="B66" s="77" t="s">
        <v>189</v>
      </c>
      <c r="C66" s="76"/>
      <c r="D66" s="76"/>
      <c r="E66" s="76"/>
      <c r="F66" s="75"/>
      <c r="G66" s="76"/>
      <c r="H66" s="76"/>
      <c r="I66" s="75"/>
      <c r="J66" s="73"/>
      <c r="K66" s="73"/>
      <c r="L66" s="73"/>
      <c r="M66" s="73"/>
      <c r="N66" s="71"/>
      <c r="O66" s="73"/>
      <c r="P66" s="73"/>
    </row>
    <row r="67" spans="1:17" ht="18" customHeight="1">
      <c r="A67" s="84">
        <v>80112.424343200008</v>
      </c>
      <c r="B67" s="152" t="s">
        <v>49</v>
      </c>
      <c r="C67" s="153" t="s">
        <v>48</v>
      </c>
      <c r="D67" s="153" t="s">
        <v>211</v>
      </c>
      <c r="E67" s="153" t="s">
        <v>47</v>
      </c>
      <c r="F67" s="153" t="s">
        <v>46</v>
      </c>
      <c r="G67" s="154" t="s">
        <v>45</v>
      </c>
      <c r="H67" s="153" t="s">
        <v>44</v>
      </c>
      <c r="I67" s="153" t="s">
        <v>43</v>
      </c>
      <c r="J67" s="153" t="s">
        <v>42</v>
      </c>
      <c r="K67" s="153" t="s">
        <v>41</v>
      </c>
      <c r="L67" s="153" t="s">
        <v>40</v>
      </c>
      <c r="M67" s="153" t="s">
        <v>39</v>
      </c>
      <c r="N67" s="153" t="s">
        <v>38</v>
      </c>
      <c r="O67" s="153" t="s">
        <v>37</v>
      </c>
      <c r="P67" s="153" t="s">
        <v>36</v>
      </c>
      <c r="Q67" s="153" t="s">
        <v>35</v>
      </c>
    </row>
    <row r="68" spans="1:17" ht="4" customHeight="1">
      <c r="A68" s="84">
        <v>83717.058000000005</v>
      </c>
      <c r="B68" s="138"/>
      <c r="C68" s="139"/>
      <c r="D68" s="189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156"/>
    </row>
    <row r="69" spans="1:17" ht="11" customHeight="1">
      <c r="A69" s="84">
        <v>101305.80699999999</v>
      </c>
      <c r="B69" s="77" t="s">
        <v>34</v>
      </c>
      <c r="C69" s="72" t="s">
        <v>31</v>
      </c>
      <c r="D69" s="156">
        <f t="shared" ref="D69:D113" si="3">SUM(E69:K69)</f>
        <v>40526.743999999999</v>
      </c>
      <c r="E69" s="71">
        <v>7068.9</v>
      </c>
      <c r="F69" s="71">
        <v>6714.34</v>
      </c>
      <c r="G69" s="71">
        <v>6158.2039999999997</v>
      </c>
      <c r="H69" s="71">
        <v>3001.3</v>
      </c>
      <c r="I69" s="71">
        <v>6041.8</v>
      </c>
      <c r="J69" s="71">
        <v>5763.7</v>
      </c>
      <c r="K69" s="71">
        <v>5778.5</v>
      </c>
      <c r="L69" s="71">
        <v>4215.25</v>
      </c>
      <c r="M69" s="71">
        <v>269.5</v>
      </c>
      <c r="N69" s="71">
        <v>6733.5290000000005</v>
      </c>
      <c r="O69" s="71">
        <v>7926.768</v>
      </c>
      <c r="P69" s="71">
        <v>8256.3880000000008</v>
      </c>
      <c r="Q69" s="156">
        <v>67928.179000000004</v>
      </c>
    </row>
    <row r="70" spans="1:17" ht="11" customHeight="1">
      <c r="A70" s="84">
        <v>96422.314999999988</v>
      </c>
      <c r="B70" s="77"/>
      <c r="C70" s="72" t="s">
        <v>30</v>
      </c>
      <c r="D70" s="156">
        <f t="shared" si="3"/>
        <v>51422.324500000002</v>
      </c>
      <c r="E70" s="71">
        <v>8462.0830000000005</v>
      </c>
      <c r="F70" s="71">
        <v>4507.3220000000001</v>
      </c>
      <c r="G70" s="71">
        <v>7845.3230000000003</v>
      </c>
      <c r="H70" s="71">
        <v>8013.6139999999996</v>
      </c>
      <c r="I70" s="71">
        <v>7409.56</v>
      </c>
      <c r="J70" s="71">
        <v>7456.54</v>
      </c>
      <c r="K70" s="71">
        <v>7727.8824999999997</v>
      </c>
      <c r="L70" s="71">
        <v>7574.5150000000003</v>
      </c>
      <c r="M70" s="71">
        <v>0</v>
      </c>
      <c r="N70" s="71">
        <v>5008.5518432000008</v>
      </c>
      <c r="O70" s="71">
        <v>7734.8590000000004</v>
      </c>
      <c r="P70" s="71">
        <v>8372.1740000000009</v>
      </c>
      <c r="Q70" s="156">
        <v>80112.424343200008</v>
      </c>
    </row>
    <row r="71" spans="1:17" ht="11" customHeight="1">
      <c r="A71" s="84">
        <v>108148.73699999999</v>
      </c>
      <c r="B71" s="77"/>
      <c r="C71" s="72" t="s">
        <v>29</v>
      </c>
      <c r="D71" s="156">
        <f t="shared" si="3"/>
        <v>38832.435000000005</v>
      </c>
      <c r="E71" s="71">
        <v>7866.1760000000004</v>
      </c>
      <c r="F71" s="71">
        <v>7675.2619999999997</v>
      </c>
      <c r="G71" s="71">
        <v>7417.3869999999997</v>
      </c>
      <c r="H71" s="71">
        <v>6033.5950000000003</v>
      </c>
      <c r="I71" s="71">
        <v>7868.1080000000002</v>
      </c>
      <c r="J71" s="71">
        <v>1971.9069999999999</v>
      </c>
      <c r="K71" s="71">
        <v>0</v>
      </c>
      <c r="L71" s="71">
        <v>8771.616</v>
      </c>
      <c r="M71" s="71">
        <v>9518.1239999999998</v>
      </c>
      <c r="N71" s="71">
        <v>8470.7129999999997</v>
      </c>
      <c r="O71" s="71">
        <v>9677.1170000000002</v>
      </c>
      <c r="P71" s="71">
        <v>8447.0529999999999</v>
      </c>
      <c r="Q71" s="156">
        <v>83717.058000000005</v>
      </c>
    </row>
    <row r="72" spans="1:17" ht="11" customHeight="1">
      <c r="A72" s="84">
        <v>112847.88500000001</v>
      </c>
      <c r="B72" s="77"/>
      <c r="C72" s="72" t="s">
        <v>28</v>
      </c>
      <c r="D72" s="156">
        <f t="shared" si="3"/>
        <v>53588.416999999994</v>
      </c>
      <c r="E72" s="71">
        <v>8281.8220000000001</v>
      </c>
      <c r="F72" s="71">
        <v>8286.2900000000009</v>
      </c>
      <c r="G72" s="71">
        <v>8322.0689999999995</v>
      </c>
      <c r="H72" s="71">
        <v>8584.8320000000003</v>
      </c>
      <c r="I72" s="71">
        <v>8137.9750000000004</v>
      </c>
      <c r="J72" s="71">
        <v>5988.1170000000002</v>
      </c>
      <c r="K72" s="71">
        <v>5987.3119999999999</v>
      </c>
      <c r="L72" s="71">
        <v>9762.2369999999992</v>
      </c>
      <c r="M72" s="71">
        <v>8508.4120000000003</v>
      </c>
      <c r="N72" s="71">
        <v>9453.7070000000003</v>
      </c>
      <c r="O72" s="71">
        <v>9560.8520000000008</v>
      </c>
      <c r="P72" s="71">
        <v>10432.182000000001</v>
      </c>
      <c r="Q72" s="156">
        <v>101305.80699999999</v>
      </c>
    </row>
    <row r="73" spans="1:17" ht="11" customHeight="1">
      <c r="A73" s="84">
        <v>96880.21</v>
      </c>
      <c r="B73" s="77"/>
      <c r="C73" s="72" t="s">
        <v>27</v>
      </c>
      <c r="D73" s="156">
        <f t="shared" si="3"/>
        <v>51395.911999999997</v>
      </c>
      <c r="E73" s="71">
        <v>7860.9769999999999</v>
      </c>
      <c r="F73" s="71">
        <v>7707.9089999999997</v>
      </c>
      <c r="G73" s="71">
        <v>9605.4979999999996</v>
      </c>
      <c r="H73" s="71">
        <v>8294.5849999999991</v>
      </c>
      <c r="I73" s="71">
        <v>8738.3379999999997</v>
      </c>
      <c r="J73" s="71">
        <v>7756.9560000000001</v>
      </c>
      <c r="K73" s="71">
        <v>1431.6489999999999</v>
      </c>
      <c r="L73" s="71">
        <v>4231.7179999999998</v>
      </c>
      <c r="M73" s="71">
        <v>9699.5709999999999</v>
      </c>
      <c r="N73" s="71">
        <v>10529.536</v>
      </c>
      <c r="O73" s="71">
        <v>9930.1020000000008</v>
      </c>
      <c r="P73" s="71">
        <v>10635.476000000001</v>
      </c>
      <c r="Q73" s="156">
        <v>96422.314999999988</v>
      </c>
    </row>
    <row r="74" spans="1:17" ht="11" customHeight="1">
      <c r="A74" s="84">
        <v>99122.948000000019</v>
      </c>
      <c r="B74" s="77"/>
      <c r="C74" s="72" t="s">
        <v>26</v>
      </c>
      <c r="D74" s="156">
        <f t="shared" si="3"/>
        <v>64632.450999999994</v>
      </c>
      <c r="E74" s="71">
        <v>10000.824000000001</v>
      </c>
      <c r="F74" s="71">
        <v>7177.96</v>
      </c>
      <c r="G74" s="71">
        <v>9420.6810000000005</v>
      </c>
      <c r="H74" s="71">
        <v>9519.6260000000002</v>
      </c>
      <c r="I74" s="71">
        <v>9589.9709999999995</v>
      </c>
      <c r="J74" s="71">
        <v>8767.92</v>
      </c>
      <c r="K74" s="71">
        <v>10155.468999999999</v>
      </c>
      <c r="L74" s="71">
        <v>9220.2900000000009</v>
      </c>
      <c r="M74" s="71">
        <v>8973.5609999999997</v>
      </c>
      <c r="N74" s="71">
        <v>2930.0129999999999</v>
      </c>
      <c r="O74" s="71">
        <v>11073.4</v>
      </c>
      <c r="P74" s="71">
        <v>11319.022000000001</v>
      </c>
      <c r="Q74" s="156">
        <v>108148.73699999999</v>
      </c>
    </row>
    <row r="75" spans="1:17" ht="11" customHeight="1">
      <c r="A75" s="84">
        <v>105749.53000000001</v>
      </c>
      <c r="B75" s="77"/>
      <c r="C75" s="72" t="s">
        <v>25</v>
      </c>
      <c r="D75" s="156">
        <f t="shared" si="3"/>
        <v>52240.933000000005</v>
      </c>
      <c r="E75" s="71">
        <v>10083.040999999999</v>
      </c>
      <c r="F75" s="71">
        <v>10362.344999999999</v>
      </c>
      <c r="G75" s="71">
        <v>8889.6759999999995</v>
      </c>
      <c r="H75" s="71">
        <v>4311.201</v>
      </c>
      <c r="I75" s="71">
        <v>0</v>
      </c>
      <c r="J75" s="71">
        <v>6993.5950000000003</v>
      </c>
      <c r="K75" s="71">
        <v>11601.075000000001</v>
      </c>
      <c r="L75" s="71">
        <v>12482.813</v>
      </c>
      <c r="M75" s="71">
        <v>12715.74</v>
      </c>
      <c r="N75" s="71">
        <v>12430.977999999999</v>
      </c>
      <c r="O75" s="71">
        <v>12239.737999999999</v>
      </c>
      <c r="P75" s="71">
        <v>10737.683000000001</v>
      </c>
      <c r="Q75" s="156">
        <v>112847.88500000001</v>
      </c>
    </row>
    <row r="76" spans="1:17" ht="11" customHeight="1">
      <c r="A76" s="84">
        <v>110104.481</v>
      </c>
      <c r="B76" s="77"/>
      <c r="C76" s="72" t="s">
        <v>24</v>
      </c>
      <c r="D76" s="156">
        <f t="shared" si="3"/>
        <v>50796.661</v>
      </c>
      <c r="E76" s="71">
        <v>8489.8040000000001</v>
      </c>
      <c r="F76" s="71">
        <v>7897.1909999999998</v>
      </c>
      <c r="G76" s="71">
        <v>4772.8980000000001</v>
      </c>
      <c r="H76" s="71">
        <v>9899.8510000000006</v>
      </c>
      <c r="I76" s="71">
        <v>9823.4570000000003</v>
      </c>
      <c r="J76" s="71">
        <v>8984.3770000000004</v>
      </c>
      <c r="K76" s="71">
        <v>929.08299999999997</v>
      </c>
      <c r="L76" s="71">
        <v>4668.9129999999996</v>
      </c>
      <c r="M76" s="71">
        <v>12160.458000000001</v>
      </c>
      <c r="N76" s="71">
        <v>10635.843000000001</v>
      </c>
      <c r="O76" s="71">
        <v>10412.967000000001</v>
      </c>
      <c r="P76" s="71">
        <v>8205.3680000000004</v>
      </c>
      <c r="Q76" s="156">
        <v>96880.21</v>
      </c>
    </row>
    <row r="77" spans="1:17" ht="11" customHeight="1">
      <c r="A77" s="84">
        <v>103384.814086</v>
      </c>
      <c r="B77" s="77"/>
      <c r="C77" s="72" t="s">
        <v>23</v>
      </c>
      <c r="D77" s="156">
        <f t="shared" si="3"/>
        <v>45463.838000000003</v>
      </c>
      <c r="E77" s="71">
        <v>7394.32</v>
      </c>
      <c r="F77" s="71">
        <v>9616.3130000000001</v>
      </c>
      <c r="G77" s="71">
        <v>9094.0499999999993</v>
      </c>
      <c r="H77" s="71">
        <v>0</v>
      </c>
      <c r="I77" s="71">
        <v>0</v>
      </c>
      <c r="J77" s="71">
        <v>9706.2620000000006</v>
      </c>
      <c r="K77" s="71">
        <v>9652.893</v>
      </c>
      <c r="L77" s="71">
        <v>10939.02</v>
      </c>
      <c r="M77" s="71">
        <v>10378.069</v>
      </c>
      <c r="N77" s="71">
        <v>10570.71</v>
      </c>
      <c r="O77" s="71">
        <v>11490.315000000001</v>
      </c>
      <c r="P77" s="71">
        <v>10280.995999999999</v>
      </c>
      <c r="Q77" s="156">
        <v>99122.948000000019</v>
      </c>
    </row>
    <row r="78" spans="1:17" ht="11" customHeight="1">
      <c r="A78" s="84">
        <v>94715.919490000015</v>
      </c>
      <c r="B78" s="77"/>
      <c r="C78" s="72" t="s">
        <v>22</v>
      </c>
      <c r="D78" s="156">
        <f t="shared" si="3"/>
        <v>56048.341999999997</v>
      </c>
      <c r="E78" s="71">
        <v>9201.9330000000009</v>
      </c>
      <c r="F78" s="71">
        <v>10634.18</v>
      </c>
      <c r="G78" s="71">
        <v>8355.1229999999996</v>
      </c>
      <c r="H78" s="71">
        <v>0</v>
      </c>
      <c r="I78" s="71">
        <v>7232.7550000000001</v>
      </c>
      <c r="J78" s="71">
        <v>9281.77</v>
      </c>
      <c r="K78" s="71">
        <v>11342.581</v>
      </c>
      <c r="L78" s="71">
        <v>11316.548000000001</v>
      </c>
      <c r="M78" s="71">
        <v>8982.5550000000003</v>
      </c>
      <c r="N78" s="71">
        <v>10083.081</v>
      </c>
      <c r="O78" s="71">
        <v>8582.6540000000005</v>
      </c>
      <c r="P78" s="71">
        <v>10736.35</v>
      </c>
      <c r="Q78" s="156">
        <v>105749.53000000001</v>
      </c>
    </row>
    <row r="79" spans="1:17" ht="11" customHeight="1">
      <c r="A79" s="84">
        <v>88864.975418000002</v>
      </c>
      <c r="B79" s="77"/>
      <c r="C79" s="72" t="s">
        <v>21</v>
      </c>
      <c r="D79" s="156">
        <f t="shared" si="3"/>
        <v>61543.976999999999</v>
      </c>
      <c r="E79" s="71">
        <v>11041.118</v>
      </c>
      <c r="F79" s="71">
        <v>9803.9760000000006</v>
      </c>
      <c r="G79" s="71">
        <v>10161.558000000001</v>
      </c>
      <c r="H79" s="71">
        <v>8862.35</v>
      </c>
      <c r="I79" s="71">
        <v>9892.7250000000004</v>
      </c>
      <c r="J79" s="71">
        <v>9128.9249999999993</v>
      </c>
      <c r="K79" s="71">
        <v>2653.3249999999998</v>
      </c>
      <c r="L79" s="71">
        <v>892.51</v>
      </c>
      <c r="M79" s="71">
        <v>12855.8</v>
      </c>
      <c r="N79" s="71">
        <v>12625.85</v>
      </c>
      <c r="O79" s="71">
        <v>10766.477000000001</v>
      </c>
      <c r="P79" s="71">
        <v>11419.867</v>
      </c>
      <c r="Q79" s="156">
        <v>110104.481</v>
      </c>
    </row>
    <row r="80" spans="1:17" ht="11" customHeight="1">
      <c r="A80" s="84">
        <v>160643.96843999997</v>
      </c>
      <c r="B80" s="77"/>
      <c r="C80" s="72" t="s">
        <v>20</v>
      </c>
      <c r="D80" s="156">
        <f t="shared" si="3"/>
        <v>49711.61</v>
      </c>
      <c r="E80" s="71">
        <v>8880.902</v>
      </c>
      <c r="F80" s="71">
        <v>9745.73</v>
      </c>
      <c r="G80" s="71">
        <v>8150.49</v>
      </c>
      <c r="H80" s="71">
        <v>0</v>
      </c>
      <c r="I80" s="71">
        <v>947.95399999999995</v>
      </c>
      <c r="J80" s="71">
        <v>10715.967000000001</v>
      </c>
      <c r="K80" s="71">
        <v>11270.566999999999</v>
      </c>
      <c r="L80" s="71">
        <v>11218.782999999999</v>
      </c>
      <c r="M80" s="71">
        <v>11510.17</v>
      </c>
      <c r="N80" s="71">
        <v>11421.644225999999</v>
      </c>
      <c r="O80" s="71">
        <v>10908.644283</v>
      </c>
      <c r="P80" s="71">
        <v>8613.9625769999984</v>
      </c>
      <c r="Q80" s="156">
        <v>103384.814086</v>
      </c>
    </row>
    <row r="81" spans="1:17" ht="11" customHeight="1">
      <c r="A81" s="84">
        <v>157133.56700000001</v>
      </c>
      <c r="B81" s="77"/>
      <c r="C81" s="72" t="s">
        <v>19</v>
      </c>
      <c r="D81" s="156">
        <f t="shared" si="3"/>
        <v>52326.147536999997</v>
      </c>
      <c r="E81" s="71">
        <v>9514.5783469999988</v>
      </c>
      <c r="F81" s="71">
        <v>0</v>
      </c>
      <c r="G81" s="71">
        <v>1120.52</v>
      </c>
      <c r="H81" s="71">
        <v>10540.932079999999</v>
      </c>
      <c r="I81" s="71">
        <v>10778.53</v>
      </c>
      <c r="J81" s="71">
        <v>9920.6684609999975</v>
      </c>
      <c r="K81" s="71">
        <v>10450.918648999999</v>
      </c>
      <c r="L81" s="71">
        <v>9687.3531509999993</v>
      </c>
      <c r="M81" s="71">
        <v>7442.2425149999999</v>
      </c>
      <c r="N81" s="71">
        <v>9446.7162869999993</v>
      </c>
      <c r="O81" s="71">
        <v>8197.1</v>
      </c>
      <c r="P81" s="71">
        <v>7616.36</v>
      </c>
      <c r="Q81" s="156">
        <v>94715.919490000015</v>
      </c>
    </row>
    <row r="82" spans="1:17" ht="11" customHeight="1">
      <c r="A82" s="84">
        <v>175851.717</v>
      </c>
      <c r="B82" s="77"/>
      <c r="C82" s="72" t="s">
        <v>18</v>
      </c>
      <c r="D82" s="156">
        <f t="shared" si="3"/>
        <v>36385.475962000004</v>
      </c>
      <c r="E82" s="104">
        <v>4727.79</v>
      </c>
      <c r="F82" s="104">
        <v>3378.2007880000001</v>
      </c>
      <c r="G82" s="104">
        <v>7902.9833500000004</v>
      </c>
      <c r="H82" s="104">
        <v>7498.8914980000018</v>
      </c>
      <c r="I82" s="104">
        <v>4933.0289149999999</v>
      </c>
      <c r="J82" s="71">
        <v>7944.581411000001</v>
      </c>
      <c r="K82" s="71">
        <v>0</v>
      </c>
      <c r="L82" s="71">
        <v>7002.9</v>
      </c>
      <c r="M82" s="71">
        <v>11997.16</v>
      </c>
      <c r="N82" s="71">
        <v>11241.01</v>
      </c>
      <c r="O82" s="71">
        <v>11237.496867</v>
      </c>
      <c r="P82" s="71">
        <v>11000.932589</v>
      </c>
      <c r="Q82" s="156">
        <v>88864.975418000002</v>
      </c>
    </row>
    <row r="83" spans="1:17" ht="11" customHeight="1">
      <c r="A83" s="84">
        <v>174192.109</v>
      </c>
      <c r="B83" s="77"/>
      <c r="C83" s="72">
        <v>2024</v>
      </c>
      <c r="D83" s="156">
        <f t="shared" si="3"/>
        <v>42966.573575999995</v>
      </c>
      <c r="E83" s="104">
        <v>5457.0000000000009</v>
      </c>
      <c r="F83" s="104">
        <v>8598.8561279999994</v>
      </c>
      <c r="G83" s="104">
        <v>7493.2653890000001</v>
      </c>
      <c r="H83" s="104">
        <v>8269.64</v>
      </c>
      <c r="I83" s="104">
        <v>0</v>
      </c>
      <c r="J83" s="71">
        <v>3149.1000000000004</v>
      </c>
      <c r="K83" s="71">
        <v>9998.7120589999995</v>
      </c>
      <c r="L83" s="71"/>
      <c r="M83" s="71"/>
      <c r="N83" s="71"/>
      <c r="O83" s="71"/>
      <c r="P83" s="71"/>
      <c r="Q83" s="156"/>
    </row>
    <row r="84" spans="1:17" ht="11" customHeight="1">
      <c r="A84" s="84">
        <v>185304.932</v>
      </c>
      <c r="B84" s="77" t="s">
        <v>33</v>
      </c>
      <c r="C84" s="72" t="s">
        <v>31</v>
      </c>
      <c r="D84" s="156">
        <f t="shared" si="3"/>
        <v>87762.89</v>
      </c>
      <c r="E84" s="71">
        <v>11171.8</v>
      </c>
      <c r="F84" s="71">
        <v>13294.491999999998</v>
      </c>
      <c r="G84" s="71">
        <v>12191.745999999999</v>
      </c>
      <c r="H84" s="71">
        <v>12863.398999999999</v>
      </c>
      <c r="I84" s="71">
        <v>11819.476000000001</v>
      </c>
      <c r="J84" s="71">
        <v>13574.34</v>
      </c>
      <c r="K84" s="71">
        <v>12847.636999999999</v>
      </c>
      <c r="L84" s="71">
        <v>14068.91</v>
      </c>
      <c r="M84" s="71">
        <v>14538.23</v>
      </c>
      <c r="N84" s="71">
        <v>14168.027999999998</v>
      </c>
      <c r="O84" s="71">
        <v>14342.63744</v>
      </c>
      <c r="P84" s="71">
        <v>15763.273000000001</v>
      </c>
      <c r="Q84" s="156">
        <v>160643.96843999997</v>
      </c>
    </row>
    <row r="85" spans="1:17" ht="11" customHeight="1">
      <c r="A85" s="84">
        <v>184267.72399999999</v>
      </c>
      <c r="B85" s="77"/>
      <c r="C85" s="72" t="s">
        <v>30</v>
      </c>
      <c r="D85" s="156">
        <f t="shared" si="3"/>
        <v>86314.062000000005</v>
      </c>
      <c r="E85" s="71">
        <v>13498.898999999999</v>
      </c>
      <c r="F85" s="71">
        <v>12906.65</v>
      </c>
      <c r="G85" s="71">
        <v>14847.852999999999</v>
      </c>
      <c r="H85" s="71">
        <v>11395.922</v>
      </c>
      <c r="I85" s="71">
        <v>12821.721000000001</v>
      </c>
      <c r="J85" s="71">
        <v>11117.777</v>
      </c>
      <c r="K85" s="71">
        <v>9725.24</v>
      </c>
      <c r="L85" s="71">
        <v>13278.953000000001</v>
      </c>
      <c r="M85" s="71">
        <v>14609.440999999999</v>
      </c>
      <c r="N85" s="71">
        <v>13274.370999999999</v>
      </c>
      <c r="O85" s="71">
        <v>11182.203000000001</v>
      </c>
      <c r="P85" s="71">
        <v>18474.537</v>
      </c>
      <c r="Q85" s="156">
        <v>157133.56700000001</v>
      </c>
    </row>
    <row r="86" spans="1:17" ht="11" customHeight="1">
      <c r="A86" s="84">
        <v>159003.92800000001</v>
      </c>
      <c r="B86" s="77"/>
      <c r="C86" s="72" t="s">
        <v>29</v>
      </c>
      <c r="D86" s="156">
        <f t="shared" si="3"/>
        <v>94292.182000000001</v>
      </c>
      <c r="E86" s="71">
        <v>13453.7</v>
      </c>
      <c r="F86" s="71">
        <v>9947.384</v>
      </c>
      <c r="G86" s="71">
        <v>10593.368</v>
      </c>
      <c r="H86" s="71">
        <v>14372.926000000001</v>
      </c>
      <c r="I86" s="71">
        <v>15127.854000000001</v>
      </c>
      <c r="J86" s="71">
        <v>14921.48</v>
      </c>
      <c r="K86" s="71">
        <v>15875.47</v>
      </c>
      <c r="L86" s="71">
        <v>17410.657999999999</v>
      </c>
      <c r="M86" s="71">
        <v>15635.551000000001</v>
      </c>
      <c r="N86" s="71">
        <v>16191.099999999999</v>
      </c>
      <c r="O86" s="71">
        <v>17541.393</v>
      </c>
      <c r="P86" s="71">
        <v>14780.832999999999</v>
      </c>
      <c r="Q86" s="156">
        <v>175851.717</v>
      </c>
    </row>
    <row r="87" spans="1:17" ht="11" customHeight="1">
      <c r="A87" s="84">
        <v>166676.49599999998</v>
      </c>
      <c r="B87" s="77"/>
      <c r="C87" s="72" t="s">
        <v>28</v>
      </c>
      <c r="D87" s="156">
        <f t="shared" si="3"/>
        <v>94292.019</v>
      </c>
      <c r="E87" s="71">
        <v>11851.391</v>
      </c>
      <c r="F87" s="71">
        <v>9054.5840000000007</v>
      </c>
      <c r="G87" s="71">
        <v>13276.522999999999</v>
      </c>
      <c r="H87" s="71">
        <v>16750.385000000002</v>
      </c>
      <c r="I87" s="71">
        <v>13048.628000000001</v>
      </c>
      <c r="J87" s="71">
        <v>16030.616</v>
      </c>
      <c r="K87" s="71">
        <v>14279.892</v>
      </c>
      <c r="L87" s="71">
        <v>14714.795000000002</v>
      </c>
      <c r="M87" s="71">
        <v>14673.636</v>
      </c>
      <c r="N87" s="71">
        <v>17138.698</v>
      </c>
      <c r="O87" s="71">
        <v>16888.91</v>
      </c>
      <c r="P87" s="71">
        <v>16484.050999999999</v>
      </c>
      <c r="Q87" s="156">
        <v>174192.109</v>
      </c>
    </row>
    <row r="88" spans="1:17" ht="11" customHeight="1">
      <c r="A88" s="84">
        <v>175873.22</v>
      </c>
      <c r="B88" s="77"/>
      <c r="C88" s="72" t="s">
        <v>27</v>
      </c>
      <c r="D88" s="156">
        <f t="shared" si="3"/>
        <v>101889.31400000001</v>
      </c>
      <c r="E88" s="71">
        <v>14475.798999999999</v>
      </c>
      <c r="F88" s="71">
        <v>12724.834999999999</v>
      </c>
      <c r="G88" s="71">
        <v>14912.409</v>
      </c>
      <c r="H88" s="71">
        <v>14289.166999999999</v>
      </c>
      <c r="I88" s="71">
        <v>13071.613000000001</v>
      </c>
      <c r="J88" s="71">
        <v>15414.116000000002</v>
      </c>
      <c r="K88" s="71">
        <v>17001.375</v>
      </c>
      <c r="L88" s="71">
        <v>15504.825000000001</v>
      </c>
      <c r="M88" s="71">
        <v>16202.281999999999</v>
      </c>
      <c r="N88" s="71">
        <v>16085.147000000001</v>
      </c>
      <c r="O88" s="71">
        <v>16560.211000000003</v>
      </c>
      <c r="P88" s="71">
        <v>19063.152999999998</v>
      </c>
      <c r="Q88" s="156">
        <v>185304.932</v>
      </c>
    </row>
    <row r="89" spans="1:17" ht="11" customHeight="1">
      <c r="A89" s="84">
        <v>177008.57700000002</v>
      </c>
      <c r="B89" s="77"/>
      <c r="C89" s="72" t="s">
        <v>26</v>
      </c>
      <c r="D89" s="156">
        <f t="shared" si="3"/>
        <v>99335.317999999999</v>
      </c>
      <c r="E89" s="71">
        <v>15199.075000000001</v>
      </c>
      <c r="F89" s="71">
        <v>13290.259999999998</v>
      </c>
      <c r="G89" s="71">
        <v>11513.798999999999</v>
      </c>
      <c r="H89" s="71">
        <v>10591.626</v>
      </c>
      <c r="I89" s="71">
        <v>13647.903000000002</v>
      </c>
      <c r="J89" s="71">
        <v>17264.370000000003</v>
      </c>
      <c r="K89" s="71">
        <v>17828.285</v>
      </c>
      <c r="L89" s="71">
        <v>19290.794000000002</v>
      </c>
      <c r="M89" s="71">
        <v>18089.561000000002</v>
      </c>
      <c r="N89" s="71">
        <v>18002.332999999999</v>
      </c>
      <c r="O89" s="71">
        <v>15932.964</v>
      </c>
      <c r="P89" s="71">
        <v>13616.754000000001</v>
      </c>
      <c r="Q89" s="156">
        <v>184267.72399999999</v>
      </c>
    </row>
    <row r="90" spans="1:17" ht="11" customHeight="1">
      <c r="A90" s="84">
        <v>163879.21599999999</v>
      </c>
      <c r="B90" s="77"/>
      <c r="C90" s="72" t="s">
        <v>25</v>
      </c>
      <c r="D90" s="156">
        <f t="shared" si="3"/>
        <v>91523.030000000013</v>
      </c>
      <c r="E90" s="71">
        <v>12622.230000000001</v>
      </c>
      <c r="F90" s="71">
        <v>11273.097000000002</v>
      </c>
      <c r="G90" s="71">
        <v>10074.392</v>
      </c>
      <c r="H90" s="71">
        <v>12459.731</v>
      </c>
      <c r="I90" s="71">
        <v>14171.817999999999</v>
      </c>
      <c r="J90" s="71">
        <v>15613.59</v>
      </c>
      <c r="K90" s="71">
        <v>15308.172</v>
      </c>
      <c r="L90" s="71">
        <v>15147.731</v>
      </c>
      <c r="M90" s="71">
        <v>12853.136000000002</v>
      </c>
      <c r="N90" s="71">
        <v>15885.476999999999</v>
      </c>
      <c r="O90" s="71">
        <v>13702.46</v>
      </c>
      <c r="P90" s="71">
        <v>9892.094000000001</v>
      </c>
      <c r="Q90" s="156">
        <v>159003.92800000001</v>
      </c>
    </row>
    <row r="91" spans="1:17" ht="11" customHeight="1">
      <c r="A91" s="84">
        <v>180731.745</v>
      </c>
      <c r="B91" s="77"/>
      <c r="C91" s="72" t="s">
        <v>24</v>
      </c>
      <c r="D91" s="156">
        <f t="shared" si="3"/>
        <v>87203.074999999997</v>
      </c>
      <c r="E91" s="71">
        <v>13265.553</v>
      </c>
      <c r="F91" s="71">
        <v>11091.595000000001</v>
      </c>
      <c r="G91" s="71">
        <v>8856.4290000000001</v>
      </c>
      <c r="H91" s="71">
        <v>7568.3980000000001</v>
      </c>
      <c r="I91" s="71">
        <v>13665.221</v>
      </c>
      <c r="J91" s="71">
        <v>14520.437</v>
      </c>
      <c r="K91" s="71">
        <v>18235.441999999999</v>
      </c>
      <c r="L91" s="71">
        <v>16503.755000000001</v>
      </c>
      <c r="M91" s="71">
        <v>14337.1</v>
      </c>
      <c r="N91" s="71">
        <v>16597.451000000001</v>
      </c>
      <c r="O91" s="71">
        <v>18159.400000000001</v>
      </c>
      <c r="P91" s="71">
        <v>13875.715</v>
      </c>
      <c r="Q91" s="156">
        <v>166676.49599999998</v>
      </c>
    </row>
    <row r="92" spans="1:17" ht="11" customHeight="1">
      <c r="A92" s="84">
        <v>170068.90304</v>
      </c>
      <c r="B92" s="77"/>
      <c r="C92" s="72" t="s">
        <v>23</v>
      </c>
      <c r="D92" s="156">
        <f t="shared" si="3"/>
        <v>94595.428999999989</v>
      </c>
      <c r="E92" s="71">
        <v>16003.834999999999</v>
      </c>
      <c r="F92" s="71">
        <v>13695.612000000001</v>
      </c>
      <c r="G92" s="71">
        <v>12209.288</v>
      </c>
      <c r="H92" s="71">
        <v>9113.494999999999</v>
      </c>
      <c r="I92" s="71">
        <v>15051.92</v>
      </c>
      <c r="J92" s="71">
        <v>13831.699000000001</v>
      </c>
      <c r="K92" s="71">
        <v>14689.58</v>
      </c>
      <c r="L92" s="71">
        <v>14745.811</v>
      </c>
      <c r="M92" s="71">
        <v>16455.475999999999</v>
      </c>
      <c r="N92" s="71">
        <v>16624.316999999999</v>
      </c>
      <c r="O92" s="71">
        <v>18041.82</v>
      </c>
      <c r="P92" s="71">
        <v>15410.366999999998</v>
      </c>
      <c r="Q92" s="156">
        <v>175873.22</v>
      </c>
    </row>
    <row r="93" spans="1:17" ht="11" customHeight="1">
      <c r="A93" s="84">
        <v>163414.64481999999</v>
      </c>
      <c r="B93" s="77"/>
      <c r="C93" s="72" t="s">
        <v>22</v>
      </c>
      <c r="D93" s="156">
        <f t="shared" si="3"/>
        <v>98147.130999999994</v>
      </c>
      <c r="E93" s="71">
        <v>14891.294</v>
      </c>
      <c r="F93" s="71">
        <v>12998.067999999999</v>
      </c>
      <c r="G93" s="71">
        <v>11573.701000000001</v>
      </c>
      <c r="H93" s="71">
        <v>13516.204</v>
      </c>
      <c r="I93" s="71">
        <v>14269.624</v>
      </c>
      <c r="J93" s="71">
        <v>15211.112999999999</v>
      </c>
      <c r="K93" s="71">
        <v>15687.127</v>
      </c>
      <c r="L93" s="71">
        <v>16577.717000000001</v>
      </c>
      <c r="M93" s="71">
        <v>15869.975</v>
      </c>
      <c r="N93" s="71">
        <v>15552.259000000002</v>
      </c>
      <c r="O93" s="71">
        <v>16394.455000000002</v>
      </c>
      <c r="P93" s="71">
        <v>14467.04</v>
      </c>
      <c r="Q93" s="156">
        <v>177008.57700000002</v>
      </c>
    </row>
    <row r="94" spans="1:17" ht="11" customHeight="1">
      <c r="A94" s="84">
        <v>4059.4800000000005</v>
      </c>
      <c r="B94" s="77"/>
      <c r="C94" s="72" t="s">
        <v>21</v>
      </c>
      <c r="D94" s="156">
        <f t="shared" si="3"/>
        <v>82166.103000000003</v>
      </c>
      <c r="E94" s="71">
        <v>13375.597000000002</v>
      </c>
      <c r="F94" s="71">
        <v>9925.7580000000016</v>
      </c>
      <c r="G94" s="71">
        <v>10725.44</v>
      </c>
      <c r="H94" s="71">
        <v>11244.119999999999</v>
      </c>
      <c r="I94" s="71">
        <v>12446.071</v>
      </c>
      <c r="J94" s="71">
        <v>15112.277999999998</v>
      </c>
      <c r="K94" s="71">
        <v>9336.8389999999999</v>
      </c>
      <c r="L94" s="71">
        <v>14677.567999999999</v>
      </c>
      <c r="M94" s="71">
        <v>16893.758000000002</v>
      </c>
      <c r="N94" s="71">
        <v>18102.27</v>
      </c>
      <c r="O94" s="71">
        <v>17530.917000000001</v>
      </c>
      <c r="P94" s="71">
        <v>14508.6</v>
      </c>
      <c r="Q94" s="156">
        <v>163879.21599999999</v>
      </c>
    </row>
    <row r="95" spans="1:17" ht="11" customHeight="1">
      <c r="A95" s="84">
        <v>3799.7190000000001</v>
      </c>
      <c r="B95" s="77"/>
      <c r="C95" s="72" t="s">
        <v>20</v>
      </c>
      <c r="D95" s="156">
        <f t="shared" si="3"/>
        <v>98439.997999999992</v>
      </c>
      <c r="E95" s="71">
        <v>14731.401</v>
      </c>
      <c r="F95" s="71">
        <v>15821.814</v>
      </c>
      <c r="G95" s="71">
        <v>15511.957</v>
      </c>
      <c r="H95" s="71">
        <v>12387.995999999999</v>
      </c>
      <c r="I95" s="71">
        <v>9480.77</v>
      </c>
      <c r="J95" s="71">
        <v>15678.38</v>
      </c>
      <c r="K95" s="71">
        <v>14827.68</v>
      </c>
      <c r="L95" s="71">
        <v>16057.530999999999</v>
      </c>
      <c r="M95" s="71">
        <v>17088.37</v>
      </c>
      <c r="N95" s="71">
        <v>17732.038</v>
      </c>
      <c r="O95" s="71">
        <v>18426.473999999998</v>
      </c>
      <c r="P95" s="71">
        <v>12987.333999999999</v>
      </c>
      <c r="Q95" s="156">
        <v>180731.745</v>
      </c>
    </row>
    <row r="96" spans="1:17" ht="11" customHeight="1">
      <c r="A96" s="84">
        <v>4938.3499999999995</v>
      </c>
      <c r="B96" s="77"/>
      <c r="C96" s="72" t="s">
        <v>19</v>
      </c>
      <c r="D96" s="156">
        <f t="shared" si="3"/>
        <v>99101.512040000001</v>
      </c>
      <c r="E96" s="71">
        <v>14723.255999999999</v>
      </c>
      <c r="F96" s="71">
        <v>14354.813</v>
      </c>
      <c r="G96" s="71">
        <v>15271.798000000001</v>
      </c>
      <c r="H96" s="71">
        <v>13810.306</v>
      </c>
      <c r="I96" s="71">
        <v>9808.1739999999991</v>
      </c>
      <c r="J96" s="71">
        <v>15857.402</v>
      </c>
      <c r="K96" s="71">
        <v>15275.76304</v>
      </c>
      <c r="L96" s="71">
        <v>13377.941999999999</v>
      </c>
      <c r="M96" s="71">
        <v>15323.813000000002</v>
      </c>
      <c r="N96" s="71">
        <v>16693.522000000001</v>
      </c>
      <c r="O96" s="71">
        <v>14984.405999999999</v>
      </c>
      <c r="P96" s="71">
        <v>10587.708000000001</v>
      </c>
      <c r="Q96" s="156">
        <v>170068.90304</v>
      </c>
    </row>
    <row r="97" spans="1:17" ht="11" customHeight="1">
      <c r="A97" s="84">
        <v>8194.1890000000003</v>
      </c>
      <c r="B97" s="77"/>
      <c r="C97" s="72" t="s">
        <v>18</v>
      </c>
      <c r="D97" s="156">
        <f t="shared" si="3"/>
        <v>82520.90400000001</v>
      </c>
      <c r="E97" s="104">
        <v>13796.824999999999</v>
      </c>
      <c r="F97" s="104">
        <v>7233.384</v>
      </c>
      <c r="G97" s="104">
        <v>13283.096</v>
      </c>
      <c r="H97" s="104">
        <v>9978.2139999999999</v>
      </c>
      <c r="I97" s="104">
        <v>9226.5110000000004</v>
      </c>
      <c r="J97" s="71">
        <v>13118.097000000002</v>
      </c>
      <c r="K97" s="71">
        <v>15884.777</v>
      </c>
      <c r="L97" s="71">
        <v>17809.58438</v>
      </c>
      <c r="M97" s="71">
        <v>16971.829000000002</v>
      </c>
      <c r="N97" s="71">
        <v>17494.192999999999</v>
      </c>
      <c r="O97" s="71">
        <v>16058.975</v>
      </c>
      <c r="P97" s="71">
        <v>12559.159439999999</v>
      </c>
      <c r="Q97" s="156">
        <v>163414.64481999999</v>
      </c>
    </row>
    <row r="98" spans="1:17" ht="11" customHeight="1">
      <c r="A98" s="84">
        <v>7072.8899999999994</v>
      </c>
      <c r="B98" s="77"/>
      <c r="C98" s="72">
        <v>2024</v>
      </c>
      <c r="D98" s="156">
        <f t="shared" si="3"/>
        <v>84672.368719999999</v>
      </c>
      <c r="E98" s="104">
        <v>11354.233</v>
      </c>
      <c r="F98" s="104">
        <v>9800.2260000000006</v>
      </c>
      <c r="G98" s="104">
        <v>4386.9769999999999</v>
      </c>
      <c r="H98" s="104">
        <v>13255.224000000002</v>
      </c>
      <c r="I98" s="104">
        <v>15968.955000000002</v>
      </c>
      <c r="J98" s="71">
        <v>15602.50872</v>
      </c>
      <c r="K98" s="71">
        <v>14304.244999999999</v>
      </c>
      <c r="L98" s="71"/>
      <c r="M98" s="71"/>
      <c r="N98" s="71"/>
      <c r="O98" s="71"/>
      <c r="P98" s="71"/>
      <c r="Q98" s="156"/>
    </row>
    <row r="99" spans="1:17" ht="11" customHeight="1">
      <c r="A99" s="84">
        <v>3925.9049999999997</v>
      </c>
      <c r="B99" s="77" t="s">
        <v>32</v>
      </c>
      <c r="C99" s="72" t="s">
        <v>31</v>
      </c>
      <c r="D99" s="156">
        <f t="shared" si="3"/>
        <v>2013.8150000000003</v>
      </c>
      <c r="E99" s="71">
        <v>580.84500000000003</v>
      </c>
      <c r="F99" s="71">
        <v>0</v>
      </c>
      <c r="G99" s="71">
        <v>497.74</v>
      </c>
      <c r="H99" s="71">
        <v>476.63</v>
      </c>
      <c r="I99" s="71">
        <v>368.15</v>
      </c>
      <c r="J99" s="71">
        <v>90.45</v>
      </c>
      <c r="K99" s="71">
        <v>0</v>
      </c>
      <c r="L99" s="71">
        <v>0</v>
      </c>
      <c r="M99" s="71">
        <v>811.745</v>
      </c>
      <c r="N99" s="71">
        <v>0</v>
      </c>
      <c r="O99" s="71">
        <v>619.29999999999995</v>
      </c>
      <c r="P99" s="71">
        <v>614.62</v>
      </c>
      <c r="Q99" s="156">
        <v>4059.4800000000005</v>
      </c>
    </row>
    <row r="100" spans="1:17" ht="11" customHeight="1">
      <c r="A100" s="84">
        <v>2681.7349999999997</v>
      </c>
      <c r="B100" s="77"/>
      <c r="C100" s="72" t="s">
        <v>30</v>
      </c>
      <c r="D100" s="156">
        <f t="shared" si="3"/>
        <v>1957.415</v>
      </c>
      <c r="E100" s="71">
        <v>0</v>
      </c>
      <c r="F100" s="71">
        <v>510.14600000000002</v>
      </c>
      <c r="G100" s="71">
        <v>0</v>
      </c>
      <c r="H100" s="71">
        <v>0</v>
      </c>
      <c r="I100" s="71">
        <v>388.95</v>
      </c>
      <c r="J100" s="71">
        <v>438.32499999999999</v>
      </c>
      <c r="K100" s="71">
        <v>619.99400000000003</v>
      </c>
      <c r="L100" s="71">
        <v>0</v>
      </c>
      <c r="M100" s="71">
        <v>642.91999999999996</v>
      </c>
      <c r="N100" s="71">
        <v>312.64999999999998</v>
      </c>
      <c r="O100" s="71">
        <v>214.84</v>
      </c>
      <c r="P100" s="71">
        <v>671.89400000000001</v>
      </c>
      <c r="Q100" s="156">
        <v>3799.7190000000001</v>
      </c>
    </row>
    <row r="101" spans="1:17" ht="11" customHeight="1">
      <c r="A101" s="84">
        <v>3255.5049999999997</v>
      </c>
      <c r="B101" s="77"/>
      <c r="C101" s="72" t="s">
        <v>29</v>
      </c>
      <c r="D101" s="156">
        <f t="shared" si="3"/>
        <v>2351.02</v>
      </c>
      <c r="E101" s="71">
        <v>239.55</v>
      </c>
      <c r="F101" s="71">
        <v>385.15</v>
      </c>
      <c r="G101" s="71">
        <v>641.04999999999995</v>
      </c>
      <c r="H101" s="71">
        <v>187.84</v>
      </c>
      <c r="I101" s="71">
        <v>471.08499999999998</v>
      </c>
      <c r="J101" s="71">
        <v>0</v>
      </c>
      <c r="K101" s="71">
        <v>426.34500000000003</v>
      </c>
      <c r="L101" s="71">
        <v>268.3</v>
      </c>
      <c r="M101" s="71">
        <v>700.4</v>
      </c>
      <c r="N101" s="71">
        <v>297.85000000000002</v>
      </c>
      <c r="O101" s="71">
        <v>625.88</v>
      </c>
      <c r="P101" s="71">
        <v>694.9</v>
      </c>
      <c r="Q101" s="156">
        <v>4938.3499999999995</v>
      </c>
    </row>
    <row r="102" spans="1:17" ht="11" customHeight="1">
      <c r="A102" s="84">
        <v>3688.665</v>
      </c>
      <c r="B102" s="77"/>
      <c r="C102" s="72" t="s">
        <v>28</v>
      </c>
      <c r="D102" s="156">
        <f t="shared" si="3"/>
        <v>4093.1680000000001</v>
      </c>
      <c r="E102" s="71">
        <v>639.14</v>
      </c>
      <c r="F102" s="71">
        <v>580.45000000000005</v>
      </c>
      <c r="G102" s="71">
        <v>138.51499999999999</v>
      </c>
      <c r="H102" s="71">
        <v>703.15</v>
      </c>
      <c r="I102" s="71">
        <v>679.01300000000003</v>
      </c>
      <c r="J102" s="71">
        <v>646.54999999999995</v>
      </c>
      <c r="K102" s="71">
        <v>706.35</v>
      </c>
      <c r="L102" s="71">
        <v>859.4</v>
      </c>
      <c r="M102" s="71">
        <v>851.68600000000004</v>
      </c>
      <c r="N102" s="71">
        <v>853</v>
      </c>
      <c r="O102" s="71">
        <v>786.83500000000004</v>
      </c>
      <c r="P102" s="71">
        <v>750.1</v>
      </c>
      <c r="Q102" s="156">
        <v>8194.1890000000003</v>
      </c>
    </row>
    <row r="103" spans="1:17" ht="11" customHeight="1">
      <c r="A103" s="84">
        <v>3517.1569999999997</v>
      </c>
      <c r="B103" s="77"/>
      <c r="C103" s="72" t="s">
        <v>27</v>
      </c>
      <c r="D103" s="156">
        <f t="shared" si="3"/>
        <v>4128.24</v>
      </c>
      <c r="E103" s="71">
        <v>679.95</v>
      </c>
      <c r="F103" s="71">
        <v>695.3</v>
      </c>
      <c r="G103" s="71">
        <v>668.43</v>
      </c>
      <c r="H103" s="71">
        <v>447.685</v>
      </c>
      <c r="I103" s="71">
        <v>369.86</v>
      </c>
      <c r="J103" s="71">
        <v>591.57500000000005</v>
      </c>
      <c r="K103" s="71">
        <v>675.44</v>
      </c>
      <c r="L103" s="71">
        <v>596.80999999999995</v>
      </c>
      <c r="M103" s="71">
        <v>587.12</v>
      </c>
      <c r="N103" s="71">
        <v>603.43499999999995</v>
      </c>
      <c r="O103" s="71">
        <v>537.36</v>
      </c>
      <c r="P103" s="71">
        <v>619.92499999999995</v>
      </c>
      <c r="Q103" s="156">
        <v>7072.8899999999994</v>
      </c>
    </row>
    <row r="104" spans="1:17" ht="11" customHeight="1">
      <c r="A104" s="84">
        <v>3671.6019999999994</v>
      </c>
      <c r="B104" s="77"/>
      <c r="C104" s="72" t="s">
        <v>26</v>
      </c>
      <c r="D104" s="156">
        <f t="shared" si="3"/>
        <v>1936.4450000000002</v>
      </c>
      <c r="E104" s="71">
        <v>0</v>
      </c>
      <c r="F104" s="71">
        <v>213.45</v>
      </c>
      <c r="G104" s="71">
        <v>295.25</v>
      </c>
      <c r="H104" s="71">
        <v>0</v>
      </c>
      <c r="I104" s="71">
        <v>181.05</v>
      </c>
      <c r="J104" s="71">
        <v>635.19000000000005</v>
      </c>
      <c r="K104" s="71">
        <v>611.505</v>
      </c>
      <c r="L104" s="71">
        <v>247.2</v>
      </c>
      <c r="M104" s="71">
        <v>627.33000000000004</v>
      </c>
      <c r="N104" s="71">
        <v>413.93</v>
      </c>
      <c r="O104" s="71">
        <v>480</v>
      </c>
      <c r="P104" s="71">
        <v>221</v>
      </c>
      <c r="Q104" s="156">
        <v>3925.9049999999997</v>
      </c>
    </row>
    <row r="105" spans="1:17" ht="11" customHeight="1">
      <c r="A105" s="84">
        <v>3087.1988550000001</v>
      </c>
      <c r="B105" s="77"/>
      <c r="C105" s="72" t="s">
        <v>25</v>
      </c>
      <c r="D105" s="156">
        <f t="shared" si="3"/>
        <v>923.36999999999989</v>
      </c>
      <c r="E105" s="71">
        <v>160.4</v>
      </c>
      <c r="F105" s="71">
        <v>150.44999999999999</v>
      </c>
      <c r="G105" s="71">
        <v>117.9</v>
      </c>
      <c r="H105" s="71">
        <v>30.3</v>
      </c>
      <c r="I105" s="71">
        <v>90.5</v>
      </c>
      <c r="J105" s="71">
        <v>93.15</v>
      </c>
      <c r="K105" s="71">
        <v>280.67</v>
      </c>
      <c r="L105" s="71">
        <v>167.8</v>
      </c>
      <c r="M105" s="71">
        <v>410.45499999999998</v>
      </c>
      <c r="N105" s="71">
        <v>358.8</v>
      </c>
      <c r="O105" s="71">
        <v>386.7</v>
      </c>
      <c r="P105" s="71">
        <v>434.61</v>
      </c>
      <c r="Q105" s="156">
        <v>2681.7349999999997</v>
      </c>
    </row>
    <row r="106" spans="1:17" ht="11" customHeight="1">
      <c r="A106" s="84">
        <v>5057.0200000000004</v>
      </c>
      <c r="B106" s="77"/>
      <c r="C106" s="72" t="s">
        <v>24</v>
      </c>
      <c r="D106" s="156">
        <f t="shared" si="3"/>
        <v>1557.04</v>
      </c>
      <c r="E106" s="71">
        <v>0</v>
      </c>
      <c r="F106" s="71">
        <v>181.22</v>
      </c>
      <c r="G106" s="71">
        <v>433.09</v>
      </c>
      <c r="H106" s="71">
        <v>0</v>
      </c>
      <c r="I106" s="71">
        <v>317.23</v>
      </c>
      <c r="J106" s="71">
        <v>256.55</v>
      </c>
      <c r="K106" s="71">
        <v>368.95</v>
      </c>
      <c r="L106" s="71">
        <v>272.03500000000003</v>
      </c>
      <c r="M106" s="71">
        <v>321.5</v>
      </c>
      <c r="N106" s="71">
        <v>367.84</v>
      </c>
      <c r="O106" s="71">
        <v>367.14</v>
      </c>
      <c r="P106" s="71">
        <v>369.95</v>
      </c>
      <c r="Q106" s="156">
        <v>3255.5049999999997</v>
      </c>
    </row>
    <row r="107" spans="1:17" ht="11" customHeight="1">
      <c r="A107" s="141">
        <v>4624.7643199999993</v>
      </c>
      <c r="B107" s="77"/>
      <c r="C107" s="72" t="s">
        <v>23</v>
      </c>
      <c r="D107" s="156">
        <f t="shared" si="3"/>
        <v>1849.62</v>
      </c>
      <c r="E107" s="71">
        <v>116.045</v>
      </c>
      <c r="F107" s="71">
        <v>143.85</v>
      </c>
      <c r="G107" s="71">
        <v>450.86500000000001</v>
      </c>
      <c r="H107" s="71">
        <v>412.09500000000003</v>
      </c>
      <c r="I107" s="71">
        <v>136.61500000000001</v>
      </c>
      <c r="J107" s="71">
        <v>175.85</v>
      </c>
      <c r="K107" s="71">
        <v>414.3</v>
      </c>
      <c r="L107" s="71">
        <v>393.88</v>
      </c>
      <c r="M107" s="71">
        <v>231.465</v>
      </c>
      <c r="N107" s="71">
        <v>509.07499999999999</v>
      </c>
      <c r="O107" s="71">
        <v>317.25</v>
      </c>
      <c r="P107" s="71">
        <v>387.375</v>
      </c>
      <c r="Q107" s="156">
        <v>3688.665</v>
      </c>
    </row>
    <row r="108" spans="1:17" ht="11" customHeight="1">
      <c r="B108" s="77"/>
      <c r="C108" s="72" t="s">
        <v>22</v>
      </c>
      <c r="D108" s="156">
        <f t="shared" si="3"/>
        <v>1910.067</v>
      </c>
      <c r="E108" s="71">
        <v>394.85</v>
      </c>
      <c r="F108" s="71">
        <v>273.10000000000002</v>
      </c>
      <c r="G108" s="71">
        <v>266.80500000000001</v>
      </c>
      <c r="H108" s="71">
        <v>204.92500000000001</v>
      </c>
      <c r="I108" s="71">
        <v>227.87</v>
      </c>
      <c r="J108" s="71">
        <v>234.667</v>
      </c>
      <c r="K108" s="71">
        <v>307.85000000000002</v>
      </c>
      <c r="L108" s="71">
        <v>290.7</v>
      </c>
      <c r="M108" s="71">
        <v>338.14</v>
      </c>
      <c r="N108" s="71">
        <v>346.75</v>
      </c>
      <c r="O108" s="71">
        <v>339.9</v>
      </c>
      <c r="P108" s="71">
        <v>291.60000000000002</v>
      </c>
      <c r="Q108" s="156">
        <v>3517.1569999999997</v>
      </c>
    </row>
    <row r="109" spans="1:17" ht="11" customHeight="1">
      <c r="B109" s="77"/>
      <c r="C109" s="72" t="s">
        <v>21</v>
      </c>
      <c r="D109" s="156">
        <f t="shared" si="3"/>
        <v>1730.5819999999999</v>
      </c>
      <c r="E109" s="71">
        <v>404</v>
      </c>
      <c r="F109" s="71">
        <v>0</v>
      </c>
      <c r="G109" s="71">
        <v>57.9</v>
      </c>
      <c r="H109" s="71">
        <v>195.827</v>
      </c>
      <c r="I109" s="71">
        <v>412.92</v>
      </c>
      <c r="J109" s="71">
        <v>304.85000000000002</v>
      </c>
      <c r="K109" s="71">
        <v>355.08499999999998</v>
      </c>
      <c r="L109" s="71">
        <v>307.45999999999998</v>
      </c>
      <c r="M109" s="71">
        <v>415.7</v>
      </c>
      <c r="N109" s="71">
        <v>454.26</v>
      </c>
      <c r="O109" s="71">
        <v>373.9</v>
      </c>
      <c r="P109" s="71">
        <v>389.7</v>
      </c>
      <c r="Q109" s="156">
        <v>3671.6019999999994</v>
      </c>
    </row>
    <row r="110" spans="1:17" ht="11" customHeight="1">
      <c r="B110" s="77"/>
      <c r="C110" s="72" t="s">
        <v>20</v>
      </c>
      <c r="D110" s="156">
        <f t="shared" si="3"/>
        <v>1323.1138550000001</v>
      </c>
      <c r="E110" s="71">
        <v>0</v>
      </c>
      <c r="F110" s="71">
        <v>23.883855000000001</v>
      </c>
      <c r="G110" s="71">
        <v>292.375</v>
      </c>
      <c r="H110" s="71">
        <v>137.19999999999999</v>
      </c>
      <c r="I110" s="71">
        <v>263.14499999999998</v>
      </c>
      <c r="J110" s="71">
        <v>282.91000000000003</v>
      </c>
      <c r="K110" s="71">
        <v>323.60000000000002</v>
      </c>
      <c r="L110" s="71">
        <v>317.71499999999997</v>
      </c>
      <c r="M110" s="71">
        <v>355.7</v>
      </c>
      <c r="N110" s="71">
        <v>439.83499999999998</v>
      </c>
      <c r="O110" s="71">
        <v>337.40499999999997</v>
      </c>
      <c r="P110" s="71">
        <v>313.43</v>
      </c>
      <c r="Q110" s="156">
        <v>3087.1988550000001</v>
      </c>
    </row>
    <row r="111" spans="1:17" ht="11" customHeight="1">
      <c r="B111" s="77"/>
      <c r="C111" s="72" t="s">
        <v>19</v>
      </c>
      <c r="D111" s="156">
        <f t="shared" si="3"/>
        <v>2558.02</v>
      </c>
      <c r="E111" s="71">
        <v>410.5</v>
      </c>
      <c r="F111" s="71">
        <v>0</v>
      </c>
      <c r="G111" s="71">
        <v>360</v>
      </c>
      <c r="H111" s="71">
        <v>393</v>
      </c>
      <c r="I111" s="71">
        <v>495</v>
      </c>
      <c r="J111" s="71">
        <v>458</v>
      </c>
      <c r="K111" s="71">
        <v>441.52</v>
      </c>
      <c r="L111" s="71">
        <v>430</v>
      </c>
      <c r="M111" s="71">
        <v>575</v>
      </c>
      <c r="N111" s="71">
        <v>452</v>
      </c>
      <c r="O111" s="71">
        <v>490</v>
      </c>
      <c r="P111" s="71">
        <v>552</v>
      </c>
      <c r="Q111" s="156">
        <v>5057.0200000000004</v>
      </c>
    </row>
    <row r="112" spans="1:17" ht="11" customHeight="1">
      <c r="B112" s="77"/>
      <c r="C112" s="72" t="s">
        <v>18</v>
      </c>
      <c r="D112" s="156">
        <f t="shared" si="3"/>
        <v>2577.61328</v>
      </c>
      <c r="E112" s="104">
        <v>440.94296000000003</v>
      </c>
      <c r="F112" s="104">
        <v>297.84000000000003</v>
      </c>
      <c r="G112" s="7">
        <v>326.88319999999999</v>
      </c>
      <c r="H112" s="7">
        <v>375.25440000000003</v>
      </c>
      <c r="I112" s="7">
        <v>394.91440000000006</v>
      </c>
      <c r="J112" s="60">
        <v>379.10320000000002</v>
      </c>
      <c r="K112" s="71">
        <v>362.67512000000005</v>
      </c>
      <c r="L112" s="71">
        <v>387.68</v>
      </c>
      <c r="M112" s="71">
        <v>270.48743999999999</v>
      </c>
      <c r="N112" s="71">
        <v>440.43360000000001</v>
      </c>
      <c r="O112" s="60">
        <v>475</v>
      </c>
      <c r="P112" s="60">
        <v>473.55</v>
      </c>
      <c r="Q112" s="156">
        <v>4624.7643199999993</v>
      </c>
    </row>
    <row r="113" spans="1:17" ht="11" customHeight="1">
      <c r="B113" s="105"/>
      <c r="C113" s="70">
        <v>2024</v>
      </c>
      <c r="D113" s="159">
        <f t="shared" si="3"/>
        <v>2891.904</v>
      </c>
      <c r="E113" s="106">
        <v>450</v>
      </c>
      <c r="F113" s="106">
        <v>406.904</v>
      </c>
      <c r="G113" s="102">
        <v>400</v>
      </c>
      <c r="H113" s="102">
        <v>415</v>
      </c>
      <c r="I113" s="102">
        <v>400</v>
      </c>
      <c r="J113" s="69">
        <v>410</v>
      </c>
      <c r="K113" s="137">
        <v>410</v>
      </c>
      <c r="L113" s="137"/>
      <c r="M113" s="137"/>
      <c r="N113" s="137"/>
      <c r="O113" s="69"/>
      <c r="P113" s="69"/>
      <c r="Q113" s="159"/>
    </row>
    <row r="114" spans="1:17" ht="9" customHeight="1">
      <c r="B114" s="187" t="s">
        <v>173</v>
      </c>
      <c r="C114" s="68"/>
      <c r="D114" s="68"/>
      <c r="E114" s="67"/>
      <c r="F114" s="67"/>
      <c r="G114" s="67"/>
      <c r="H114" s="65"/>
      <c r="J114" s="67"/>
      <c r="K114" s="67"/>
      <c r="L114" s="67"/>
      <c r="M114" s="67"/>
      <c r="N114" s="67"/>
      <c r="O114" s="67"/>
      <c r="P114" s="67"/>
    </row>
    <row r="115" spans="1:17" ht="9" customHeight="1">
      <c r="A115" s="61"/>
      <c r="B115" s="187" t="s">
        <v>174</v>
      </c>
      <c r="C115" s="68"/>
      <c r="D115" s="68"/>
      <c r="E115" s="67"/>
      <c r="F115" s="67"/>
      <c r="G115" s="67"/>
      <c r="H115" s="65"/>
      <c r="J115" s="67"/>
      <c r="K115" s="67"/>
      <c r="L115" s="67"/>
      <c r="M115" s="67"/>
      <c r="N115" s="67"/>
      <c r="O115" s="67"/>
      <c r="P115" s="67"/>
    </row>
    <row r="116" spans="1:17" ht="9" customHeight="1">
      <c r="A116" s="61"/>
      <c r="B116" s="187" t="s">
        <v>175</v>
      </c>
      <c r="C116" s="62"/>
      <c r="D116" s="62"/>
      <c r="E116" s="67"/>
      <c r="F116" s="67"/>
      <c r="G116" s="67"/>
      <c r="H116" s="65"/>
      <c r="J116" s="67"/>
      <c r="K116" s="67"/>
      <c r="L116" s="67"/>
      <c r="M116" s="67"/>
      <c r="N116" s="67"/>
      <c r="O116" s="67"/>
      <c r="P116" s="67"/>
    </row>
    <row r="117" spans="1:17" ht="9" customHeight="1">
      <c r="A117" s="61"/>
      <c r="B117" s="187" t="s">
        <v>176</v>
      </c>
      <c r="C117" s="63"/>
      <c r="D117" s="63"/>
      <c r="E117" s="63"/>
      <c r="F117" s="63"/>
      <c r="G117" s="63"/>
      <c r="H117" s="63"/>
      <c r="I117" s="66"/>
      <c r="J117" s="66"/>
      <c r="K117" s="66"/>
      <c r="L117" s="66"/>
      <c r="M117" s="66"/>
      <c r="N117" s="66"/>
      <c r="O117" s="66"/>
      <c r="P117" s="66"/>
    </row>
    <row r="118" spans="1:17" ht="9" customHeight="1">
      <c r="A118" s="61"/>
      <c r="B118" s="187" t="s">
        <v>181</v>
      </c>
      <c r="C118" s="63"/>
      <c r="D118" s="63"/>
      <c r="E118" s="63"/>
      <c r="F118" s="63"/>
      <c r="G118" s="63"/>
      <c r="H118" s="63"/>
      <c r="I118" s="66"/>
      <c r="J118" s="66"/>
      <c r="K118" s="66"/>
      <c r="L118" s="66"/>
      <c r="M118" s="66"/>
      <c r="N118" s="66"/>
      <c r="O118" s="66"/>
      <c r="P118" s="66"/>
    </row>
    <row r="119" spans="1:17" ht="9" customHeight="1">
      <c r="A119" s="61"/>
      <c r="B119" s="187" t="s">
        <v>192</v>
      </c>
      <c r="C119" s="63"/>
      <c r="D119" s="63"/>
      <c r="E119" s="63"/>
      <c r="F119" s="63"/>
      <c r="G119" s="63"/>
      <c r="H119" s="63"/>
      <c r="I119" s="66"/>
      <c r="J119" s="66"/>
      <c r="K119" s="66"/>
      <c r="L119" s="66"/>
      <c r="M119" s="66"/>
      <c r="N119" s="66"/>
      <c r="O119" s="66"/>
      <c r="P119" s="66"/>
    </row>
    <row r="120" spans="1:17" ht="9" customHeight="1">
      <c r="A120" s="61"/>
      <c r="B120" s="187" t="s">
        <v>212</v>
      </c>
      <c r="C120" s="63"/>
      <c r="D120" s="63"/>
      <c r="E120" s="63"/>
      <c r="F120" s="63"/>
      <c r="G120" s="63"/>
      <c r="H120" s="63"/>
      <c r="I120" s="66"/>
      <c r="J120" s="66"/>
      <c r="K120" s="66"/>
      <c r="L120" s="66"/>
      <c r="M120" s="66"/>
      <c r="N120" s="66"/>
      <c r="O120" s="66"/>
      <c r="P120" s="66"/>
    </row>
    <row r="121" spans="1:17" ht="9" customHeight="1">
      <c r="A121" s="61"/>
      <c r="B121" s="65" t="s">
        <v>17</v>
      </c>
      <c r="C121" s="64"/>
      <c r="D121" s="64"/>
      <c r="E121" s="64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</row>
    <row r="122" spans="1:17" ht="9" customHeight="1">
      <c r="A122" s="61"/>
      <c r="B122" s="63" t="s">
        <v>16</v>
      </c>
      <c r="C122" s="61"/>
      <c r="D122" s="61"/>
      <c r="E122" s="61"/>
    </row>
    <row r="123" spans="1:17" ht="9" customHeight="1">
      <c r="A123" s="61"/>
      <c r="B123" s="173" t="s">
        <v>208</v>
      </c>
      <c r="C123" s="61"/>
      <c r="D123" s="61"/>
      <c r="E123" s="61"/>
    </row>
    <row r="124" spans="1:17" ht="9" customHeight="1">
      <c r="A124" s="61"/>
      <c r="B124" s="174" t="s">
        <v>209</v>
      </c>
    </row>
    <row r="125" spans="1:17" ht="9" customHeight="1"/>
    <row r="126" spans="1:17" ht="9" customHeight="1"/>
  </sheetData>
  <mergeCells count="1">
    <mergeCell ref="B5:B18"/>
  </mergeCells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63" max="16383" man="1"/>
  </rowBreaks>
  <ignoredErrors>
    <ignoredError sqref="C5:C124 E5:R124" numberStoredAsText="1"/>
    <ignoredError sqref="D5:D19 D21:D124" numberStoredAsText="1" formulaRange="1"/>
    <ignoredError sqref="D20" numberStoredAsText="1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INDICE </vt:lpstr>
      <vt:lpstr>C-49</vt:lpstr>
      <vt:lpstr>C.50</vt:lpstr>
      <vt:lpstr>C.51</vt:lpstr>
      <vt:lpstr>'C-49'!Área_de_impresión</vt:lpstr>
      <vt:lpstr>C.50!Área_de_impresión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Microsoft Office User</cp:lastModifiedBy>
  <cp:lastPrinted>2023-07-24T16:59:30Z</cp:lastPrinted>
  <dcterms:created xsi:type="dcterms:W3CDTF">2006-02-02T17:16:57Z</dcterms:created>
  <dcterms:modified xsi:type="dcterms:W3CDTF">2024-09-27T15:08:17Z</dcterms:modified>
  <cp:category/>
</cp:coreProperties>
</file>