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UGEL HUANCAVELICA\ROTACIÓN 276\"/>
    </mc:Choice>
  </mc:AlternateContent>
  <bookViews>
    <workbookView xWindow="-105" yWindow="-105" windowWidth="19395" windowHeight="11475" tabRatio="655" firstSheet="1" activeTab="1"/>
  </bookViews>
  <sheets>
    <sheet name="RELAC. POSTUL." sheetId="1" state="hidden" r:id="rId1"/>
    <sheet name="Evaluación Directivos" sheetId="41" r:id="rId2"/>
    <sheet name="Hoja1" sheetId="42" state="hidden" r:id="rId3"/>
    <sheet name="Observados" sheetId="37" state="hidden" r:id="rId4"/>
    <sheet name="Reclamos" sheetId="38" state="hidden" r:id="rId5"/>
  </sheets>
  <definedNames>
    <definedName name="_xlnm._FilterDatabase" localSheetId="1" hidden="1">'Evaluación Directivos'!#REF!</definedName>
    <definedName name="_xlnm.Print_Area" localSheetId="1">'Evaluación Directivos'!$B$1:$AJ$37</definedName>
    <definedName name="_xlnm.Print_Area" localSheetId="3">Observados!$B$2:$F$25</definedName>
    <definedName name="_xlnm.Print_Area" localSheetId="4">Reclamos!$B$2:$F$34</definedName>
    <definedName name="DATAGEN" localSheetId="1">#REF!</definedName>
    <definedName name="DATAGEN" localSheetId="4">#REF!</definedName>
    <definedName name="DATAGEN">#REF!</definedName>
    <definedName name="_xlnm.Print_Titles" localSheetId="1">'Evaluación Directivos'!$2:$17</definedName>
  </definedNames>
  <calcPr calcId="152511"/>
</workbook>
</file>

<file path=xl/calcChain.xml><?xml version="1.0" encoding="utf-8"?>
<calcChain xmlns="http://schemas.openxmlformats.org/spreadsheetml/2006/main">
  <c r="B23" i="41" l="1"/>
  <c r="B24" i="41" s="1"/>
  <c r="B25" i="41" s="1"/>
  <c r="B26" i="41" s="1"/>
  <c r="B27" i="41" s="1"/>
  <c r="B28" i="41" s="1"/>
  <c r="B29" i="41" s="1"/>
  <c r="B30" i="41" s="1"/>
  <c r="B22" i="41"/>
  <c r="AI21" i="41"/>
  <c r="AI22" i="41"/>
  <c r="AI30" i="41" l="1"/>
  <c r="AI33" i="41"/>
  <c r="AI32" i="41"/>
  <c r="AI29" i="41"/>
  <c r="AI28" i="41"/>
  <c r="AI27" i="41"/>
  <c r="AI26" i="41"/>
  <c r="AI25" i="41"/>
  <c r="AI24" i="41"/>
  <c r="AI23" i="41"/>
  <c r="AK23" i="41" l="1"/>
  <c r="AK21" i="41"/>
  <c r="B16" i="38" l="1"/>
  <c r="B17" i="38" s="1"/>
  <c r="B18" i="38" s="1"/>
  <c r="B19" i="38" s="1"/>
  <c r="B20" i="38" s="1"/>
  <c r="B21" i="38" s="1"/>
  <c r="B22" i="38" s="1"/>
  <c r="B23" i="38" s="1"/>
  <c r="B8" i="1" l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</calcChain>
</file>

<file path=xl/sharedStrings.xml><?xml version="1.0" encoding="utf-8"?>
<sst xmlns="http://schemas.openxmlformats.org/spreadsheetml/2006/main" count="480" uniqueCount="348">
  <si>
    <t>Nº De Orden</t>
  </si>
  <si>
    <t>APELLIDOS Y NOMBRES DEL POSTULANTE</t>
  </si>
  <si>
    <t>Nº de Expediente</t>
  </si>
  <si>
    <t>Nº de Folios</t>
  </si>
  <si>
    <t>001550</t>
  </si>
  <si>
    <t>047</t>
  </si>
  <si>
    <t>PÉREZ HUAYANAY, Silvia</t>
  </si>
  <si>
    <t>001549</t>
  </si>
  <si>
    <t>RIOS VERA, Irma Ángela</t>
  </si>
  <si>
    <t>001538</t>
  </si>
  <si>
    <t>022</t>
  </si>
  <si>
    <t>134</t>
  </si>
  <si>
    <t>ALACOTE JNAMPA, Rocío</t>
  </si>
  <si>
    <t>001537</t>
  </si>
  <si>
    <t>045</t>
  </si>
  <si>
    <t>DE LA CRUZ ROMERO, Luisa</t>
  </si>
  <si>
    <t>001511</t>
  </si>
  <si>
    <t>040</t>
  </si>
  <si>
    <t>DE LA CRUZ HILARIO, Rossi</t>
  </si>
  <si>
    <t>001509</t>
  </si>
  <si>
    <t>031</t>
  </si>
  <si>
    <t>HUAMÁN YAURICASA, Irineo</t>
  </si>
  <si>
    <t>001506</t>
  </si>
  <si>
    <t>110</t>
  </si>
  <si>
    <t>ARIAS ORE, Martha Magdalena</t>
  </si>
  <si>
    <t>001504</t>
  </si>
  <si>
    <t>026</t>
  </si>
  <si>
    <t>MORENO SOVERO, María Rosa</t>
  </si>
  <si>
    <t>001503</t>
  </si>
  <si>
    <t>035</t>
  </si>
  <si>
    <t>LOAYZA MAMANI, Lidia</t>
  </si>
  <si>
    <t>001502</t>
  </si>
  <si>
    <t>042</t>
  </si>
  <si>
    <t>VÉLIZ GORDILLO, Esther Beatriz</t>
  </si>
  <si>
    <t>001488</t>
  </si>
  <si>
    <t>050</t>
  </si>
  <si>
    <t>SÁNCHE FÉLIX, María Nelly</t>
  </si>
  <si>
    <t>001552</t>
  </si>
  <si>
    <t>052</t>
  </si>
  <si>
    <t>CCOCHACHI ARIAS, Darío</t>
  </si>
  <si>
    <t>001507</t>
  </si>
  <si>
    <t>127</t>
  </si>
  <si>
    <t>CHAUCA GONZALES, Errael</t>
  </si>
  <si>
    <t>001581</t>
  </si>
  <si>
    <t>014</t>
  </si>
  <si>
    <t>CCOPE YANGALI, Mercedes Nélida</t>
  </si>
  <si>
    <t>001580</t>
  </si>
  <si>
    <t>044</t>
  </si>
  <si>
    <t>HUILLCAS LULO, Nancy</t>
  </si>
  <si>
    <t>001573</t>
  </si>
  <si>
    <t>041</t>
  </si>
  <si>
    <t>LÁZARO PECHO, Gady Shelah</t>
  </si>
  <si>
    <t>001571</t>
  </si>
  <si>
    <t>015</t>
  </si>
  <si>
    <t>ABREGÚ CÁRDENAS, César Augusto</t>
  </si>
  <si>
    <t>001569</t>
  </si>
  <si>
    <t>TORRE NUÑEZ, Raúl</t>
  </si>
  <si>
    <t>001564</t>
  </si>
  <si>
    <t>HUARANGA OROSCO, Javier Gavino</t>
  </si>
  <si>
    <t>001563</t>
  </si>
  <si>
    <t>028</t>
  </si>
  <si>
    <t>VÁSQUEZ CONTRERAS, Betzabel Marlit</t>
  </si>
  <si>
    <t>001562</t>
  </si>
  <si>
    <t>TORO ASTOPILLO, Alfredo</t>
  </si>
  <si>
    <t>001658</t>
  </si>
  <si>
    <t>SANTIVAÑES SOLANO, Liliana Karina</t>
  </si>
  <si>
    <t>001657</t>
  </si>
  <si>
    <t>032</t>
  </si>
  <si>
    <t>ARAGÓN QUISPE, Edwin</t>
  </si>
  <si>
    <t>001659</t>
  </si>
  <si>
    <t>034</t>
  </si>
  <si>
    <t>OBREGÓN VILLANTOY, Vilma Carolina</t>
  </si>
  <si>
    <t>001660</t>
  </si>
  <si>
    <t>017</t>
  </si>
  <si>
    <t>CORE HUAMÁN, Rubén Roberto</t>
  </si>
  <si>
    <t>001665</t>
  </si>
  <si>
    <t>020</t>
  </si>
  <si>
    <t>RUIZ AYALA, Norma</t>
  </si>
  <si>
    <t>001666</t>
  </si>
  <si>
    <t>006</t>
  </si>
  <si>
    <t>BELLIDO RIVERA, Alina</t>
  </si>
  <si>
    <t>001668</t>
  </si>
  <si>
    <t>SOCA CALDERÓN, Blas</t>
  </si>
  <si>
    <t>001670</t>
  </si>
  <si>
    <t>051</t>
  </si>
  <si>
    <t>MEDINA GUTIERREZ, Yuli Rosana</t>
  </si>
  <si>
    <t>001671</t>
  </si>
  <si>
    <t>SOLIER ESCOBAR, Pedro</t>
  </si>
  <si>
    <t>001673</t>
  </si>
  <si>
    <t>CABALLERO BIZARRO, Juana</t>
  </si>
  <si>
    <t>001644</t>
  </si>
  <si>
    <t>TAPARA SOTOMAYOR, Mariluz</t>
  </si>
  <si>
    <t>001645</t>
  </si>
  <si>
    <t>059</t>
  </si>
  <si>
    <t>VARGAS SALAZAR, Jéssica Fausta</t>
  </si>
  <si>
    <t>001625</t>
  </si>
  <si>
    <t>056</t>
  </si>
  <si>
    <t>CHAVARRÍA ROCHA, Bertha</t>
  </si>
  <si>
    <t>001626</t>
  </si>
  <si>
    <t>001648</t>
  </si>
  <si>
    <t>TORNERO CONISLLA, Lourdes Elena</t>
  </si>
  <si>
    <t>ROBLES CHAVARRÍA, Maribel Edith</t>
  </si>
  <si>
    <t>001649</t>
  </si>
  <si>
    <t>HUAYLINOS CCOPE. Ana María</t>
  </si>
  <si>
    <t>001652</t>
  </si>
  <si>
    <t>SOLANO ROSEL, Norma</t>
  </si>
  <si>
    <t>001653</t>
  </si>
  <si>
    <t>021</t>
  </si>
  <si>
    <t>VILLANUEVA SERPA, Vicky</t>
  </si>
  <si>
    <t>001654</t>
  </si>
  <si>
    <t>023</t>
  </si>
  <si>
    <t>PAUCAR ROMERO, Sonia</t>
  </si>
  <si>
    <t>001655</t>
  </si>
  <si>
    <t>024</t>
  </si>
  <si>
    <t>SALAZAR MARCA, Amelia</t>
  </si>
  <si>
    <t>001621</t>
  </si>
  <si>
    <t>012</t>
  </si>
  <si>
    <t>MEDINA RUIZ, Milsa Pilar</t>
  </si>
  <si>
    <t>001629</t>
  </si>
  <si>
    <t>SALAZAR QUISPE, Gedeon Hugo</t>
  </si>
  <si>
    <t>001633</t>
  </si>
  <si>
    <t>SEGURA JULCARIMA, Adelaida Doris</t>
  </si>
  <si>
    <t>001634</t>
  </si>
  <si>
    <t>136</t>
  </si>
  <si>
    <t>ORDOÑEZ VICENTE, Jaime Román</t>
  </si>
  <si>
    <t>001636</t>
  </si>
  <si>
    <t>MARQUINA GAMBOA, Rosa</t>
  </si>
  <si>
    <t>001637</t>
  </si>
  <si>
    <t>GUTIERREZ BALDEÓN , Erika</t>
  </si>
  <si>
    <t>001638</t>
  </si>
  <si>
    <t>075</t>
  </si>
  <si>
    <t>ARMAS DE LA CRUZ, Evelyn Yaneth</t>
  </si>
  <si>
    <t>001639</t>
  </si>
  <si>
    <t>058</t>
  </si>
  <si>
    <t>BUSTAMANTE TAPIA, Carmen Guadalupe</t>
  </si>
  <si>
    <t>001640</t>
  </si>
  <si>
    <t>018</t>
  </si>
  <si>
    <t>TOSCANO MEDINA, Zavelic Geovana</t>
  </si>
  <si>
    <t>001643</t>
  </si>
  <si>
    <t>TAPARA SOTOMAYOR, Alicia</t>
  </si>
  <si>
    <t>001609</t>
  </si>
  <si>
    <t>057</t>
  </si>
  <si>
    <t>HUARI MATOS, Moisés Jorge</t>
  </si>
  <si>
    <t>001610</t>
  </si>
  <si>
    <t>016</t>
  </si>
  <si>
    <t>VAREA ONCEBAY, Wilmer</t>
  </si>
  <si>
    <t>001611</t>
  </si>
  <si>
    <t>ENRIQUEZ ONCEBAY, Elizabeth Milagros</t>
  </si>
  <si>
    <t>001612</t>
  </si>
  <si>
    <t>071</t>
  </si>
  <si>
    <t>AGUILAR QUISPE, Sandra</t>
  </si>
  <si>
    <t>001613</t>
  </si>
  <si>
    <t>TOSCANO MEZA, Victor Isaac</t>
  </si>
  <si>
    <t>001615</t>
  </si>
  <si>
    <t>101</t>
  </si>
  <si>
    <t>SILVA SOLANO, Wilder</t>
  </si>
  <si>
    <t>001618</t>
  </si>
  <si>
    <t>126</t>
  </si>
  <si>
    <t>ALVARADO HUALLULLO, Nidia Giovanna</t>
  </si>
  <si>
    <t>001619</t>
  </si>
  <si>
    <t>029</t>
  </si>
  <si>
    <t>TORPOCO TAIPE, Bacelisa</t>
  </si>
  <si>
    <t>001620</t>
  </si>
  <si>
    <t>030</t>
  </si>
  <si>
    <t>GAMBOA YANGALI, Flor Maritza</t>
  </si>
  <si>
    <t>001582</t>
  </si>
  <si>
    <t>SOTO PALOMINO, Bertha</t>
  </si>
  <si>
    <t>001584</t>
  </si>
  <si>
    <t>074</t>
  </si>
  <si>
    <t>ASCONA BUSTAMANTE, Albino Isidro</t>
  </si>
  <si>
    <t>001591</t>
  </si>
  <si>
    <t>OSNAYO QUISPE, Raúl</t>
  </si>
  <si>
    <t>001594</t>
  </si>
  <si>
    <t>HUILLCAS LULO, Felícita Yolanda</t>
  </si>
  <si>
    <t>001595</t>
  </si>
  <si>
    <t>039</t>
  </si>
  <si>
    <t>CLEMENTE GÓMEZ, Hilda</t>
  </si>
  <si>
    <t>001598</t>
  </si>
  <si>
    <t>GUILLÉN PIRCA, Guillermo</t>
  </si>
  <si>
    <t>001599</t>
  </si>
  <si>
    <t>BARBOZA CRESPO, Teodosio</t>
  </si>
  <si>
    <t>001604</t>
  </si>
  <si>
    <t>043</t>
  </si>
  <si>
    <t>GONZALES PILLHUAMÁN Percy</t>
  </si>
  <si>
    <t>001607</t>
  </si>
  <si>
    <t>FLORES NAVARRETE, Blanca Nieves</t>
  </si>
  <si>
    <t>001608</t>
  </si>
  <si>
    <t>NARVAEZ SÁNCHEZ, María Elena</t>
  </si>
  <si>
    <t>RELACIÓN DE POSTULANTES EN EL PROCESO DE CONTRATACIÓN DE AUXILIARES DE EDUCACIÓN EN LA UGEL CHURCAMPA 2011</t>
  </si>
  <si>
    <t>PUNTAJE TOTAL EVAL. EXPED.</t>
  </si>
  <si>
    <t>Nº  Ord.</t>
  </si>
  <si>
    <t>D.N.I.</t>
  </si>
  <si>
    <t>OBSERV.</t>
  </si>
  <si>
    <t>N° EXPEDIENTE</t>
  </si>
  <si>
    <t>N° DNI</t>
  </si>
  <si>
    <t>APELLIDOS Y NOMBRES</t>
  </si>
  <si>
    <t>DETALLE DE LA OBSERVACIÓN</t>
  </si>
  <si>
    <t>N°</t>
  </si>
  <si>
    <r>
      <t>“</t>
    </r>
    <r>
      <rPr>
        <b/>
        <sz val="9"/>
        <color theme="1"/>
        <rFont val="Calibri"/>
        <family val="2"/>
        <scheme val="minor"/>
      </rPr>
      <t>AÑO DEL BICENTENARIO, DE LA CONSOLIDACIÓN DE NUESTRA INDEPENDENCIA, Y DE LA CONMEMORACIÓN DE LAS HEROICAS BATALLAS DE JUNÍN Y AYACUCHO”</t>
    </r>
  </si>
  <si>
    <t>“AÑO DEL BICENTENARIO, DE LA CONSOLIDACIÓN DE NUESTRA INDEPENDENCIA, Y DE LA CONMEMORACIÓN DE LAS HEROICAS BATALLAS DE JUNÍN Y AYACUCHO”</t>
  </si>
  <si>
    <t>Huancavelica, 07 de marzo del 2024.</t>
  </si>
  <si>
    <t>RESULTADO DEL RECLAMO</t>
  </si>
  <si>
    <t>NIVEL INICIAL</t>
  </si>
  <si>
    <t>RESULTADO DE ABSOLUCIÓN DE RECLAMOS AL PROCESO DE ENCARGATURA DE PROFESORES EN ÁREA DE DESEMPEÑO LABORAL DE LA LEY Nº 29944 LEY DE REFORMA MAGISTERIAL Y SU REGLAMENTO (DIRECTOR/SUB DIRECTOR DE IE, JEFE DE TALLER, JEFE DE LABORATORIO, COORDINADOR PEDAGÓGICO, COORDINADOR ACADÉMICO EN ETP, ACOMPAÑANTE PEDAGÓGICO Y ESPECIALISTA EN EDUCACIÓN DE LA UGEL HUANCAVELICA - 2023
(SEGUNDA ETAPA - EVALUACIÓN REGULAR)</t>
  </si>
  <si>
    <t>NO CUENTA CON LEGAJO ESCALAFONARIO</t>
  </si>
  <si>
    <t>RELACIÓN DE EXPEDIENTES OBSERVADOS AL PROCESO DE ENCARGATURA DE PROFESORES EN ÁREA DE DESEMPEÑO LABORAL DE LA LEY Nº 29944 LEY DE REFORMA MAGISTERIAL Y SU REGLAMENTO (DIRECTOR/SUB DIRECTOR DE IE, JEFE DE TALLER, JEFE DE LABORATORIO, COORDINADOR PEDAGÓGICO, COORDINADOR ACADÉMICO EN ETP, ACOMPAÑANTE PEDAGÓGICO Y ESPECIALISTA EN EDUCACIÓN DE LA UGEL HUANCAVELICA - 2024
TERCERA ETAPA: ENCARGATURA COMPLEMENTARIA EXTRAORDINARIA FASE I y II</t>
  </si>
  <si>
    <t>ESPINOZA TORRES, BETTY</t>
  </si>
  <si>
    <t>Huancavelica, 04 de abril del 2024.</t>
  </si>
  <si>
    <t>Nombre de la Institución Educativa</t>
  </si>
  <si>
    <t>Apellido Paterno</t>
  </si>
  <si>
    <t>Apellido Materno</t>
  </si>
  <si>
    <t>Nombres</t>
  </si>
  <si>
    <t>DE LA CRUZ</t>
  </si>
  <si>
    <t>QUISPE</t>
  </si>
  <si>
    <t>MEJIA</t>
  </si>
  <si>
    <t>FLORES</t>
  </si>
  <si>
    <t>ROJAS</t>
  </si>
  <si>
    <t>SANTIAGO ANTUNEZ DE MAYOLO</t>
  </si>
  <si>
    <t>HUAMAN</t>
  </si>
  <si>
    <t>MANUEL ASCENCIO SEGURA</t>
  </si>
  <si>
    <t>FERNANDEZ</t>
  </si>
  <si>
    <t>Cargo</t>
  </si>
  <si>
    <t xml:space="preserve">RESULTADO DE LA EVALUACIÓN DE GESTIÓN </t>
  </si>
  <si>
    <t>Código de Plaza</t>
  </si>
  <si>
    <t>CASTRO</t>
  </si>
  <si>
    <t>MOLLEHUARA</t>
  </si>
  <si>
    <t>Categoría Remunerativa</t>
  </si>
  <si>
    <t>Max 10 ptos</t>
  </si>
  <si>
    <t>Tiempo de Servicios en el último cargo 2ptos x año</t>
  </si>
  <si>
    <t xml:space="preserve">Tiempo de Servicios Oficiales
1pto x año </t>
  </si>
  <si>
    <t>Zona de Frontera</t>
  </si>
  <si>
    <t>Capital de Provincia</t>
  </si>
  <si>
    <t>3 ptos</t>
  </si>
  <si>
    <t>Capital de Distrito</t>
  </si>
  <si>
    <t>5 ptos</t>
  </si>
  <si>
    <t>Otros Lugares</t>
  </si>
  <si>
    <t>10 ptos</t>
  </si>
  <si>
    <t>Zona Selva</t>
  </si>
  <si>
    <t>Zona Rural</t>
  </si>
  <si>
    <t>Zona Altura Excepcional</t>
  </si>
  <si>
    <t>Zona Urbana de Menor Desarrollo Relativo</t>
  </si>
  <si>
    <t xml:space="preserve">Experiencia Laboral </t>
  </si>
  <si>
    <t xml:space="preserve">Unidad Familiar </t>
  </si>
  <si>
    <t xml:space="preserve">Estudios de especialización no menor de 1 año </t>
  </si>
  <si>
    <t xml:space="preserve">Capacitación de 3 meses hasta un año </t>
  </si>
  <si>
    <t>Max. 15 ptos</t>
  </si>
  <si>
    <t xml:space="preserve">Capacitación 1 a 3 meses </t>
  </si>
  <si>
    <t>Max. 10 ptos</t>
  </si>
  <si>
    <t>Max. 20 ptos</t>
  </si>
  <si>
    <t xml:space="preserve">Capacitación menor a 30 días </t>
  </si>
  <si>
    <t>Max. 5 ptos</t>
  </si>
  <si>
    <t>Estudios, capacitación y perfeccionamiento</t>
  </si>
  <si>
    <t>CHOQUE</t>
  </si>
  <si>
    <t>MAXIMO</t>
  </si>
  <si>
    <t>SUPERVISOR DE CONSERVACIÓN Y SERVICIO II</t>
  </si>
  <si>
    <t>11B5114421A1</t>
  </si>
  <si>
    <t>AE</t>
  </si>
  <si>
    <t>Ugel Huancavelica</t>
  </si>
  <si>
    <t>Ugel</t>
  </si>
  <si>
    <t>0637132</t>
  </si>
  <si>
    <t>CESAR VALLEJO</t>
  </si>
  <si>
    <t>PEREZ</t>
  </si>
  <si>
    <t>AGUILAR</t>
  </si>
  <si>
    <t>JUAN ROMULO</t>
  </si>
  <si>
    <t>11E5513812A3</t>
  </si>
  <si>
    <t>AA</t>
  </si>
  <si>
    <t>0697649</t>
  </si>
  <si>
    <t>VICTOR RAUL HAYA DE LA TORRE</t>
  </si>
  <si>
    <t xml:space="preserve">ROJAS </t>
  </si>
  <si>
    <t>ROMO</t>
  </si>
  <si>
    <t>CRONI</t>
  </si>
  <si>
    <t>11E914822A1</t>
  </si>
  <si>
    <t>0421289</t>
  </si>
  <si>
    <t xml:space="preserve">JOSE GALVEZ EGUSQUIZA </t>
  </si>
  <si>
    <t>SOLIS</t>
  </si>
  <si>
    <t>CARDENAS</t>
  </si>
  <si>
    <t>LIZ YADIRA</t>
  </si>
  <si>
    <t>AUXILIAR EN LABORATORIO I</t>
  </si>
  <si>
    <t>11E8214712A2</t>
  </si>
  <si>
    <t>0421313</t>
  </si>
  <si>
    <t>QUILCA</t>
  </si>
  <si>
    <t>URBANO</t>
  </si>
  <si>
    <t>TECNICO EN SEGURIDAD</t>
  </si>
  <si>
    <t>11E8214712A7</t>
  </si>
  <si>
    <t>TE</t>
  </si>
  <si>
    <t>0421305</t>
  </si>
  <si>
    <t>NIETO</t>
  </si>
  <si>
    <t>SARA VICTORIA</t>
  </si>
  <si>
    <t>TECNICO ADMINISTRATIVO</t>
  </si>
  <si>
    <t>11E4214612A9</t>
  </si>
  <si>
    <t>0428086</t>
  </si>
  <si>
    <t xml:space="preserve">MONTES </t>
  </si>
  <si>
    <t>HUARANCA</t>
  </si>
  <si>
    <t>SENAIDA</t>
  </si>
  <si>
    <t>11A5112311A0</t>
  </si>
  <si>
    <t>FRANCISCA</t>
  </si>
  <si>
    <t>TA</t>
  </si>
  <si>
    <t>TRABAJADOR DE SERVICIO</t>
  </si>
  <si>
    <t>OFICINISTA III</t>
  </si>
  <si>
    <t>11B0114621A3</t>
  </si>
  <si>
    <t>1106509</t>
  </si>
  <si>
    <t>SERGIO QUIJADA JARA</t>
  </si>
  <si>
    <t xml:space="preserve">ACUÑA </t>
  </si>
  <si>
    <t>ANGELICA MARIA</t>
  </si>
  <si>
    <t>AUXILIAR EN BIBLIOTECA I</t>
  </si>
  <si>
    <t>11E2914812A2</t>
  </si>
  <si>
    <t>Ugel Churcampa</t>
  </si>
  <si>
    <t>0499442</t>
  </si>
  <si>
    <t xml:space="preserve">CANDIOTTI </t>
  </si>
  <si>
    <t>CUNYA</t>
  </si>
  <si>
    <t>NORMA</t>
  </si>
  <si>
    <t xml:space="preserve">OFICINISTA   </t>
  </si>
  <si>
    <t>1102T14721G5</t>
  </si>
  <si>
    <t>Ugel Acobamba</t>
  </si>
  <si>
    <t>CESAR VALLEJO MENDOZA</t>
  </si>
  <si>
    <t>OCHOA</t>
  </si>
  <si>
    <t>SOLEDAD</t>
  </si>
  <si>
    <t>TRABAJADOR DE SERVICIO I</t>
  </si>
  <si>
    <t>221281219611</t>
  </si>
  <si>
    <t>GALLARDO</t>
  </si>
  <si>
    <t>ROSA ANTONIETA</t>
  </si>
  <si>
    <t>11B2114241A6</t>
  </si>
  <si>
    <t>TECNICO EN BIBLIOTECA I</t>
  </si>
  <si>
    <t xml:space="preserve">Obs. Se esta a la espera de la opinion medica sobre la solicitud de rotación por salud </t>
  </si>
  <si>
    <t>Codigo Modular de la I.E.</t>
  </si>
  <si>
    <t>ROTACIÓN POR INTERES PERSONAL</t>
  </si>
  <si>
    <t xml:space="preserve">REASIGNACIÓN </t>
  </si>
  <si>
    <t>020150</t>
  </si>
  <si>
    <t>020256</t>
  </si>
  <si>
    <t>020213</t>
  </si>
  <si>
    <t>020249</t>
  </si>
  <si>
    <t>020190</t>
  </si>
  <si>
    <t>020261</t>
  </si>
  <si>
    <t>020250</t>
  </si>
  <si>
    <t>020185</t>
  </si>
  <si>
    <t>020273</t>
  </si>
  <si>
    <t>020212</t>
  </si>
  <si>
    <t>020054</t>
  </si>
  <si>
    <t>020259</t>
  </si>
  <si>
    <t>020215</t>
  </si>
  <si>
    <t>APELLIDO PATERNO</t>
  </si>
  <si>
    <t>APELLIDO MATERNO</t>
  </si>
  <si>
    <t>NOMBRES</t>
  </si>
  <si>
    <t>DNI</t>
  </si>
  <si>
    <t xml:space="preserve">CARGO </t>
  </si>
  <si>
    <t>Huancavelica, 27 de setiembre del 2024.</t>
  </si>
  <si>
    <t>RESULTADO FINAL DEL PROCESO DE ROTACIÓN, REASIGNACIÓN Y PERMUTA DEL PERSONAL ADMINISTRATIVO DEL REGIMEN LABORAL DEL DECRETO LEGISLATIVO 276 DEL AMBITO DE LA UGEL HUANCAVELICA</t>
  </si>
  <si>
    <t>La Sra. Francisca Huaman De La Cruz sale del cuadro debido a la observación de su cateogria remunerativa.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</si>
</sst>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b/>
      <sz val="14"/>
      <color theme="1"/>
      <name val="Arial"/>
      <family val="2"/>
    </font>
    <font>
      <b/>
      <sz val="13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0" fontId="5" fillId="0" borderId="0" applyNumberFormat="0" applyFont="0" applyFill="0" applyBorder="0" applyAlignment="0" applyProtection="0">
      <alignment vertical="top"/>
    </xf>
    <xf numFmtId="0" fontId="6" fillId="0" borderId="0"/>
  </cellStyleXfs>
  <cellXfs count="87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7" fillId="0" borderId="0" xfId="0" applyFont="1"/>
    <xf numFmtId="0" fontId="8" fillId="0" borderId="0" xfId="0" applyFont="1" applyAlignment="1">
      <alignment vertical="center"/>
    </xf>
    <xf numFmtId="0" fontId="14" fillId="0" borderId="0" xfId="0" applyFont="1"/>
    <xf numFmtId="0" fontId="16" fillId="0" borderId="1" xfId="0" applyFont="1" applyBorder="1" applyAlignment="1">
      <alignment horizontal="left" vertical="center"/>
    </xf>
    <xf numFmtId="0" fontId="16" fillId="0" borderId="1" xfId="0" quotePrefix="1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/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2" fontId="13" fillId="4" borderId="1" xfId="0" applyNumberFormat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textRotation="90" wrapText="1"/>
    </xf>
    <xf numFmtId="0" fontId="14" fillId="6" borderId="1" xfId="0" applyFont="1" applyFill="1" applyBorder="1"/>
    <xf numFmtId="0" fontId="16" fillId="6" borderId="1" xfId="0" applyFont="1" applyFill="1" applyBorder="1"/>
    <xf numFmtId="0" fontId="14" fillId="0" borderId="1" xfId="0" quotePrefix="1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1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/>
    </xf>
    <xf numFmtId="0" fontId="14" fillId="7" borderId="1" xfId="0" applyFont="1" applyFill="1" applyBorder="1" applyAlignment="1">
      <alignment horizontal="center"/>
    </xf>
    <xf numFmtId="0" fontId="14" fillId="7" borderId="1" xfId="0" applyFont="1" applyFill="1" applyBorder="1"/>
    <xf numFmtId="2" fontId="18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16" fillId="0" borderId="0" xfId="0" quotePrefix="1" applyFont="1" applyAlignment="1">
      <alignment horizontal="center" vertical="center"/>
    </xf>
    <xf numFmtId="1" fontId="14" fillId="0" borderId="0" xfId="0" applyNumberFormat="1" applyFont="1" applyAlignment="1">
      <alignment horizontal="center" vertical="center" wrapText="1"/>
    </xf>
    <xf numFmtId="0" fontId="12" fillId="0" borderId="11" xfId="0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left" vertical="center"/>
    </xf>
    <xf numFmtId="1" fontId="14" fillId="0" borderId="0" xfId="0" applyNumberFormat="1" applyFont="1" applyAlignment="1">
      <alignment horizontal="left" vertical="center"/>
    </xf>
    <xf numFmtId="0" fontId="13" fillId="5" borderId="7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0" fontId="13" fillId="5" borderId="10" xfId="0" applyFont="1" applyFill="1" applyBorder="1" applyAlignment="1">
      <alignment horizontal="center" vertical="center" wrapText="1"/>
    </xf>
    <xf numFmtId="0" fontId="13" fillId="5" borderId="14" xfId="0" applyFont="1" applyFill="1" applyBorder="1" applyAlignment="1">
      <alignment horizontal="center" vertical="center" wrapText="1"/>
    </xf>
    <xf numFmtId="16" fontId="10" fillId="5" borderId="1" xfId="0" quotePrefix="1" applyNumberFormat="1" applyFont="1" applyFill="1" applyBorder="1" applyAlignment="1">
      <alignment horizontal="center" vertical="center" wrapText="1"/>
    </xf>
    <xf numFmtId="16" fontId="10" fillId="5" borderId="6" xfId="0" quotePrefix="1" applyNumberFormat="1" applyFont="1" applyFill="1" applyBorder="1" applyAlignment="1">
      <alignment horizontal="center" vertical="center" wrapText="1"/>
    </xf>
    <xf numFmtId="0" fontId="14" fillId="0" borderId="1" xfId="0" quotePrefix="1" applyFont="1" applyBorder="1" applyAlignment="1">
      <alignment horizontal="center" vertical="center" wrapText="1"/>
    </xf>
    <xf numFmtId="11" fontId="16" fillId="0" borderId="1" xfId="0" quotePrefix="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Fill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left" vertical="center" wrapText="1"/>
    </xf>
    <xf numFmtId="0" fontId="16" fillId="0" borderId="1" xfId="0" quotePrefix="1" applyFont="1" applyBorder="1" applyAlignment="1">
      <alignment horizontal="left" vertical="center"/>
    </xf>
    <xf numFmtId="0" fontId="9" fillId="6" borderId="14" xfId="0" applyFont="1" applyFill="1" applyBorder="1" applyAlignment="1">
      <alignment horizontal="center" vertical="center" wrapText="1"/>
    </xf>
    <xf numFmtId="0" fontId="9" fillId="6" borderId="0" xfId="0" applyFont="1" applyFill="1" applyBorder="1" applyAlignment="1">
      <alignment horizontal="center" vertical="center" wrapText="1"/>
    </xf>
    <xf numFmtId="0" fontId="9" fillId="6" borderId="15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5" xfId="0" quotePrefix="1" applyFont="1" applyBorder="1" applyAlignment="1">
      <alignment horizontal="center" vertical="center" wrapText="1"/>
    </xf>
    <xf numFmtId="0" fontId="16" fillId="0" borderId="5" xfId="0" applyFont="1" applyBorder="1" applyAlignment="1">
      <alignment horizontal="left" vertical="center"/>
    </xf>
    <xf numFmtId="0" fontId="16" fillId="0" borderId="5" xfId="0" quotePrefix="1" applyFont="1" applyBorder="1" applyAlignment="1">
      <alignment horizontal="center" vertical="center"/>
    </xf>
    <xf numFmtId="0" fontId="16" fillId="0" borderId="5" xfId="0" quotePrefix="1" applyFont="1" applyBorder="1" applyAlignment="1">
      <alignment horizontal="left" vertical="center"/>
    </xf>
    <xf numFmtId="1" fontId="14" fillId="0" borderId="5" xfId="0" applyNumberFormat="1" applyFont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textRotation="90" wrapText="1"/>
    </xf>
    <xf numFmtId="0" fontId="1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3" fillId="0" borderId="2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6" xfId="0" applyFont="1" applyBorder="1" applyAlignment="1">
      <alignment horizontal="left" vertical="center" wrapText="1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colors>
    <mruColors>
      <color rgb="FFFF66FF"/>
      <color rgb="FFFF3300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661147</xdr:colOff>
      <xdr:row>1</xdr:row>
      <xdr:rowOff>120108</xdr:rowOff>
    </xdr:from>
    <xdr:to>
      <xdr:col>11</xdr:col>
      <xdr:colOff>644633</xdr:colOff>
      <xdr:row>5</xdr:row>
      <xdr:rowOff>107984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56" t="42281" r="12523" b="44146"/>
        <a:stretch/>
      </xdr:blipFill>
      <xdr:spPr bwMode="auto">
        <a:xfrm>
          <a:off x="8471647" y="276990"/>
          <a:ext cx="5597633" cy="6154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35</xdr:col>
      <xdr:colOff>941294</xdr:colOff>
      <xdr:row>2</xdr:row>
      <xdr:rowOff>52973</xdr:rowOff>
    </xdr:from>
    <xdr:to>
      <xdr:col>35</xdr:col>
      <xdr:colOff>2425136</xdr:colOff>
      <xdr:row>7</xdr:row>
      <xdr:rowOff>5290</xdr:rowOff>
    </xdr:to>
    <xdr:pic>
      <xdr:nvPicPr>
        <xdr:cNvPr id="3" name="Imagen 2" descr="Descripción: G:\00 LOGO UGELH 03.jpg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0" y="366738"/>
          <a:ext cx="1483842" cy="7367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226154</xdr:colOff>
      <xdr:row>1</xdr:row>
      <xdr:rowOff>92703</xdr:rowOff>
    </xdr:from>
    <xdr:to>
      <xdr:col>2</xdr:col>
      <xdr:colOff>1299882</xdr:colOff>
      <xdr:row>7</xdr:row>
      <xdr:rowOff>92704</xdr:rowOff>
    </xdr:to>
    <xdr:pic>
      <xdr:nvPicPr>
        <xdr:cNvPr id="4" name="Imagen 3" descr="Dirección Regional de Salud Huancavelica | Huancavelica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89" y="249585"/>
          <a:ext cx="1443522" cy="9412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</xdr:colOff>
      <xdr:row>19</xdr:row>
      <xdr:rowOff>60471</xdr:rowOff>
    </xdr:from>
    <xdr:to>
      <xdr:col>4</xdr:col>
      <xdr:colOff>457200</xdr:colOff>
      <xdr:row>23</xdr:row>
      <xdr:rowOff>85725</xdr:rowOff>
    </xdr:to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447674" y="3403746"/>
          <a:ext cx="2428876" cy="634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PE" sz="900" b="0" i="0" u="none" strike="noStrike" baseline="0">
              <a:solidFill>
                <a:srgbClr val="000000"/>
              </a:solidFill>
              <a:latin typeface="Arial Narrow"/>
            </a:rPr>
            <a:t>___________________________________</a:t>
          </a:r>
        </a:p>
        <a:p>
          <a:pPr algn="ctr" rtl="0">
            <a:defRPr sz="1000"/>
          </a:pPr>
          <a:r>
            <a:rPr lang="es-PE" sz="1100" b="1" i="0" baseline="0">
              <a:effectLst/>
              <a:latin typeface="Arial Narrow" panose="020B0606020202030204" pitchFamily="34" charset="0"/>
              <a:ea typeface="+mn-ea"/>
              <a:cs typeface="+mn-cs"/>
            </a:rPr>
            <a:t>CPC. SHEELA MARILU MARRUJO BAILON</a:t>
          </a:r>
          <a:endParaRPr lang="es-PE" sz="900" b="1">
            <a:effectLst/>
            <a:latin typeface="Arial Narrow" panose="020B0606020202030204" pitchFamily="34" charset="0"/>
          </a:endParaRPr>
        </a:p>
        <a:p>
          <a:pPr algn="ctr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Arial Narrow"/>
            </a:rPr>
            <a:t>PRESIDENTE</a:t>
          </a:r>
        </a:p>
      </xdr:txBody>
    </xdr:sp>
    <xdr:clientData/>
  </xdr:twoCellAnchor>
  <xdr:twoCellAnchor>
    <xdr:from>
      <xdr:col>4</xdr:col>
      <xdr:colOff>1128002</xdr:colOff>
      <xdr:row>19</xdr:row>
      <xdr:rowOff>20783</xdr:rowOff>
    </xdr:from>
    <xdr:to>
      <xdr:col>5</xdr:col>
      <xdr:colOff>1762896</xdr:colOff>
      <xdr:row>23</xdr:row>
      <xdr:rowOff>122144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3547352" y="3364058"/>
          <a:ext cx="2835169" cy="710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Arial Narrow"/>
            </a:rPr>
            <a:t>____________________________________</a:t>
          </a:r>
        </a:p>
        <a:p>
          <a:pPr algn="ctr" rtl="0">
            <a:defRPr sz="1000"/>
          </a:pPr>
          <a:r>
            <a:rPr lang="es-PE" sz="1100" b="1" i="0" baseline="0">
              <a:effectLst/>
              <a:latin typeface="Arial Narrow" panose="020B0606020202030204" pitchFamily="34" charset="0"/>
              <a:ea typeface="+mn-ea"/>
              <a:cs typeface="+mn-cs"/>
            </a:rPr>
            <a:t>LIC. ADM. SHIRLEY L. CLEMENTE ARCHI</a:t>
          </a:r>
          <a:endParaRPr lang="es-PE" sz="1100" b="1">
            <a:effectLst/>
            <a:latin typeface="Arial Narrow" panose="020B0606020202030204" pitchFamily="34" charset="0"/>
          </a:endParaRPr>
        </a:p>
        <a:p>
          <a:pPr algn="ctr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Arial Narrow"/>
            </a:rPr>
            <a:t>SECRETARIO</a:t>
          </a:r>
        </a:p>
      </xdr:txBody>
    </xdr:sp>
    <xdr:clientData/>
  </xdr:twoCellAnchor>
  <xdr:twoCellAnchor>
    <xdr:from>
      <xdr:col>5</xdr:col>
      <xdr:colOff>2550055</xdr:colOff>
      <xdr:row>19</xdr:row>
      <xdr:rowOff>38102</xdr:rowOff>
    </xdr:from>
    <xdr:to>
      <xdr:col>6</xdr:col>
      <xdr:colOff>100012</xdr:colOff>
      <xdr:row>23</xdr:row>
      <xdr:rowOff>31560</xdr:rowOff>
    </xdr:to>
    <xdr:sp macro="" textlink="">
      <xdr:nvSpPr>
        <xdr:cNvPr id="5" name="3 CuadroTexto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7169680" y="3381377"/>
          <a:ext cx="2445807" cy="603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Arial Narrow"/>
            </a:rPr>
            <a:t>________________________________</a:t>
          </a:r>
        </a:p>
        <a:p>
          <a:pPr algn="ctr" rtl="0">
            <a:defRPr sz="1000"/>
          </a:pPr>
          <a:r>
            <a:rPr lang="es-PE" sz="1100" b="1" i="0" u="none" strike="noStrike" baseline="0">
              <a:solidFill>
                <a:srgbClr val="000000"/>
              </a:solidFill>
              <a:latin typeface="Arial Narrow"/>
            </a:rPr>
            <a:t>CPC. HANSEL ORDOÑEZ CAYETANO</a:t>
          </a:r>
        </a:p>
        <a:p>
          <a:pPr algn="ctr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Arial Narrow"/>
            </a:rPr>
            <a:t>MIEMBRO TITULAR</a:t>
          </a:r>
        </a:p>
      </xdr:txBody>
    </xdr:sp>
    <xdr:clientData/>
  </xdr:twoCellAnchor>
  <xdr:twoCellAnchor editAs="oneCell">
    <xdr:from>
      <xdr:col>4</xdr:col>
      <xdr:colOff>60241</xdr:colOff>
      <xdr:row>1</xdr:row>
      <xdr:rowOff>96982</xdr:rowOff>
    </xdr:from>
    <xdr:to>
      <xdr:col>5</xdr:col>
      <xdr:colOff>1244311</xdr:colOff>
      <xdr:row>4</xdr:row>
      <xdr:rowOff>100545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56" t="42281" r="12523" b="44146"/>
        <a:stretch/>
      </xdr:blipFill>
      <xdr:spPr bwMode="auto">
        <a:xfrm>
          <a:off x="2479591" y="249382"/>
          <a:ext cx="3384345" cy="46076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3884143</xdr:colOff>
      <xdr:row>1</xdr:row>
      <xdr:rowOff>71871</xdr:rowOff>
    </xdr:from>
    <xdr:to>
      <xdr:col>5</xdr:col>
      <xdr:colOff>4788477</xdr:colOff>
      <xdr:row>5</xdr:row>
      <xdr:rowOff>13707</xdr:rowOff>
    </xdr:to>
    <xdr:pic>
      <xdr:nvPicPr>
        <xdr:cNvPr id="7" name="Imagen 6" descr="Descripción: G:\00 LOGO UGELH 03.jpg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3768" y="224271"/>
          <a:ext cx="904334" cy="551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47624</xdr:colOff>
      <xdr:row>1</xdr:row>
      <xdr:rowOff>95250</xdr:rowOff>
    </xdr:from>
    <xdr:to>
      <xdr:col>2</xdr:col>
      <xdr:colOff>475384</xdr:colOff>
      <xdr:row>6</xdr:row>
      <xdr:rowOff>38100</xdr:rowOff>
    </xdr:to>
    <xdr:pic>
      <xdr:nvPicPr>
        <xdr:cNvPr id="8" name="Imagen 7" descr="Dirección Regional de Salud Huancavelica | Huancavelica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099" y="247650"/>
          <a:ext cx="875435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1713230</xdr:colOff>
      <xdr:row>43</xdr:row>
      <xdr:rowOff>85725</xdr:rowOff>
    </xdr:from>
    <xdr:to>
      <xdr:col>5</xdr:col>
      <xdr:colOff>3257550</xdr:colOff>
      <xdr:row>47</xdr:row>
      <xdr:rowOff>138431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485" t="29628" r="22401" b="27064"/>
        <a:stretch/>
      </xdr:blipFill>
      <xdr:spPr>
        <a:xfrm>
          <a:off x="6332855" y="7086600"/>
          <a:ext cx="1544320" cy="662306"/>
        </a:xfrm>
        <a:prstGeom prst="rect">
          <a:avLst/>
        </a:prstGeom>
      </xdr:spPr>
    </xdr:pic>
    <xdr:clientData/>
  </xdr:twoCellAnchor>
  <xdr:twoCellAnchor editAs="oneCell">
    <xdr:from>
      <xdr:col>4</xdr:col>
      <xdr:colOff>1386205</xdr:colOff>
      <xdr:row>42</xdr:row>
      <xdr:rowOff>142875</xdr:rowOff>
    </xdr:from>
    <xdr:to>
      <xdr:col>5</xdr:col>
      <xdr:colOff>895350</xdr:colOff>
      <xdr:row>48</xdr:row>
      <xdr:rowOff>27940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05555" y="6991350"/>
          <a:ext cx="1709420" cy="79946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219074</xdr:colOff>
      <xdr:row>40</xdr:row>
      <xdr:rowOff>101990</xdr:rowOff>
    </xdr:from>
    <xdr:to>
      <xdr:col>4</xdr:col>
      <xdr:colOff>153764</xdr:colOff>
      <xdr:row>45</xdr:row>
      <xdr:rowOff>109855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49" y="6645665"/>
          <a:ext cx="1982565" cy="76986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371474</xdr:colOff>
      <xdr:row>28</xdr:row>
      <xdr:rowOff>146196</xdr:rowOff>
    </xdr:from>
    <xdr:to>
      <xdr:col>4</xdr:col>
      <xdr:colOff>266699</xdr:colOff>
      <xdr:row>33</xdr:row>
      <xdr:rowOff>19050</xdr:rowOff>
    </xdr:to>
    <xdr:sp macro="" textlink="">
      <xdr:nvSpPr>
        <xdr:cNvPr id="2" name="2 CuadroTexto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371474" y="4708671"/>
          <a:ext cx="2314575" cy="634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PE" sz="900" b="0" i="0" u="none" strike="noStrike" baseline="0">
              <a:solidFill>
                <a:srgbClr val="000000"/>
              </a:solidFill>
              <a:latin typeface="Arial Narrow"/>
            </a:rPr>
            <a:t>___________________________________</a:t>
          </a:r>
        </a:p>
        <a:p>
          <a:pPr algn="ctr" rtl="0">
            <a:defRPr sz="1000"/>
          </a:pPr>
          <a:r>
            <a:rPr lang="es-PE" sz="1100" b="1" i="0" baseline="0">
              <a:effectLst/>
              <a:latin typeface="Arial Narrow" panose="020B0606020202030204" pitchFamily="34" charset="0"/>
              <a:ea typeface="+mn-ea"/>
              <a:cs typeface="+mn-cs"/>
            </a:rPr>
            <a:t>CPC. SHEELA MARILU MARRUJO BAILON</a:t>
          </a:r>
          <a:endParaRPr lang="es-PE" sz="900" b="1">
            <a:effectLst/>
            <a:latin typeface="Arial Narrow" panose="020B0606020202030204" pitchFamily="34" charset="0"/>
          </a:endParaRPr>
        </a:p>
        <a:p>
          <a:pPr algn="ctr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Arial Narrow"/>
            </a:rPr>
            <a:t>PRESIDENTE</a:t>
          </a:r>
        </a:p>
      </xdr:txBody>
    </xdr:sp>
    <xdr:clientData/>
  </xdr:twoCellAnchor>
  <xdr:twoCellAnchor>
    <xdr:from>
      <xdr:col>4</xdr:col>
      <xdr:colOff>1051802</xdr:colOff>
      <xdr:row>28</xdr:row>
      <xdr:rowOff>106508</xdr:rowOff>
    </xdr:from>
    <xdr:to>
      <xdr:col>5</xdr:col>
      <xdr:colOff>1686696</xdr:colOff>
      <xdr:row>33</xdr:row>
      <xdr:rowOff>55469</xdr:rowOff>
    </xdr:to>
    <xdr:sp macro="" textlink="">
      <xdr:nvSpPr>
        <xdr:cNvPr id="3" name="3 CuadroTexto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3471152" y="4668983"/>
          <a:ext cx="2835169" cy="710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Arial Narrow"/>
            </a:rPr>
            <a:t>____________________________________</a:t>
          </a:r>
        </a:p>
        <a:p>
          <a:pPr algn="ctr" rtl="0">
            <a:defRPr sz="1000"/>
          </a:pPr>
          <a:r>
            <a:rPr lang="es-PE" sz="1100" b="1" i="0" baseline="0">
              <a:effectLst/>
              <a:latin typeface="Arial Narrow" panose="020B0606020202030204" pitchFamily="34" charset="0"/>
              <a:ea typeface="+mn-ea"/>
              <a:cs typeface="+mn-cs"/>
            </a:rPr>
            <a:t>LIC. ADM. SHIRLEY L. CLEMENTE ARCHI</a:t>
          </a:r>
          <a:endParaRPr lang="es-PE" sz="1100" b="1">
            <a:effectLst/>
            <a:latin typeface="Arial Narrow" panose="020B0606020202030204" pitchFamily="34" charset="0"/>
          </a:endParaRPr>
        </a:p>
        <a:p>
          <a:pPr algn="ctr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Arial Narrow"/>
            </a:rPr>
            <a:t>SECRETARIO</a:t>
          </a:r>
        </a:p>
      </xdr:txBody>
    </xdr:sp>
    <xdr:clientData/>
  </xdr:twoCellAnchor>
  <xdr:twoCellAnchor>
    <xdr:from>
      <xdr:col>5</xdr:col>
      <xdr:colOff>2473855</xdr:colOff>
      <xdr:row>28</xdr:row>
      <xdr:rowOff>123827</xdr:rowOff>
    </xdr:from>
    <xdr:to>
      <xdr:col>6</xdr:col>
      <xdr:colOff>23812</xdr:colOff>
      <xdr:row>32</xdr:row>
      <xdr:rowOff>117285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7093480" y="4686302"/>
          <a:ext cx="2445807" cy="603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Arial Narrow"/>
            </a:rPr>
            <a:t>________________________________</a:t>
          </a:r>
        </a:p>
        <a:p>
          <a:pPr algn="ctr" rtl="0">
            <a:defRPr sz="1000"/>
          </a:pPr>
          <a:r>
            <a:rPr lang="es-PE" sz="1100" b="1" i="0" u="none" strike="noStrike" baseline="0">
              <a:solidFill>
                <a:srgbClr val="000000"/>
              </a:solidFill>
              <a:latin typeface="Arial Narrow"/>
            </a:rPr>
            <a:t>CPC. HANSEL ORDOÑEZ CAYETANO</a:t>
          </a:r>
        </a:p>
        <a:p>
          <a:pPr algn="ctr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Arial Narrow"/>
            </a:rPr>
            <a:t>MIEMBRO TITULAR</a:t>
          </a:r>
        </a:p>
      </xdr:txBody>
    </xdr:sp>
    <xdr:clientData/>
  </xdr:twoCellAnchor>
  <xdr:twoCellAnchor editAs="oneCell">
    <xdr:from>
      <xdr:col>4</xdr:col>
      <xdr:colOff>60241</xdr:colOff>
      <xdr:row>1</xdr:row>
      <xdr:rowOff>96982</xdr:rowOff>
    </xdr:from>
    <xdr:to>
      <xdr:col>5</xdr:col>
      <xdr:colOff>1244311</xdr:colOff>
      <xdr:row>4</xdr:row>
      <xdr:rowOff>100545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56" t="42281" r="12523" b="44146"/>
        <a:stretch/>
      </xdr:blipFill>
      <xdr:spPr bwMode="auto">
        <a:xfrm>
          <a:off x="2479591" y="249382"/>
          <a:ext cx="3384345" cy="46076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3884143</xdr:colOff>
      <xdr:row>1</xdr:row>
      <xdr:rowOff>71871</xdr:rowOff>
    </xdr:from>
    <xdr:to>
      <xdr:col>5</xdr:col>
      <xdr:colOff>4788477</xdr:colOff>
      <xdr:row>5</xdr:row>
      <xdr:rowOff>13707</xdr:rowOff>
    </xdr:to>
    <xdr:pic>
      <xdr:nvPicPr>
        <xdr:cNvPr id="6" name="Imagen 5" descr="Descripción: G:\00 LOGO UGELH 03.jpg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3768" y="224271"/>
          <a:ext cx="904334" cy="551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47624</xdr:colOff>
      <xdr:row>1</xdr:row>
      <xdr:rowOff>95250</xdr:rowOff>
    </xdr:from>
    <xdr:to>
      <xdr:col>2</xdr:col>
      <xdr:colOff>475384</xdr:colOff>
      <xdr:row>6</xdr:row>
      <xdr:rowOff>38100</xdr:rowOff>
    </xdr:to>
    <xdr:pic>
      <xdr:nvPicPr>
        <xdr:cNvPr id="7" name="Imagen 6" descr="Dirección Regional de Salud Huancavelica | Huancavelica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099" y="247650"/>
          <a:ext cx="875435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76"/>
  <sheetViews>
    <sheetView workbookViewId="0">
      <selection activeCell="F22" sqref="F22"/>
    </sheetView>
  </sheetViews>
  <sheetFormatPr baseColWidth="10" defaultRowHeight="15" x14ac:dyDescent="0.25"/>
  <cols>
    <col min="1" max="1" width="1.28515625" customWidth="1"/>
    <col min="2" max="2" width="9.5703125" customWidth="1"/>
    <col min="3" max="3" width="12.7109375" customWidth="1"/>
    <col min="4" max="4" width="13.28515625" customWidth="1"/>
    <col min="5" max="5" width="42.28515625" customWidth="1"/>
  </cols>
  <sheetData>
    <row r="1" spans="2:5" ht="7.5" customHeight="1" x14ac:dyDescent="0.25"/>
    <row r="2" spans="2:5" x14ac:dyDescent="0.25">
      <c r="B2" s="65" t="s">
        <v>188</v>
      </c>
      <c r="C2" s="66"/>
      <c r="D2" s="66"/>
      <c r="E2" s="66"/>
    </row>
    <row r="3" spans="2:5" x14ac:dyDescent="0.25">
      <c r="B3" s="66"/>
      <c r="C3" s="66"/>
      <c r="D3" s="66"/>
      <c r="E3" s="66"/>
    </row>
    <row r="4" spans="2:5" ht="5.25" customHeight="1" x14ac:dyDescent="0.25"/>
    <row r="5" spans="2:5" ht="21" customHeight="1" x14ac:dyDescent="0.25">
      <c r="B5" s="63" t="s">
        <v>0</v>
      </c>
      <c r="C5" s="63" t="s">
        <v>2</v>
      </c>
      <c r="D5" s="63" t="s">
        <v>3</v>
      </c>
      <c r="E5" s="63" t="s">
        <v>1</v>
      </c>
    </row>
    <row r="6" spans="2:5" ht="45" customHeight="1" x14ac:dyDescent="0.25">
      <c r="B6" s="64"/>
      <c r="C6" s="64"/>
      <c r="D6" s="64"/>
      <c r="E6" s="64"/>
    </row>
    <row r="7" spans="2:5" ht="13.15" customHeight="1" x14ac:dyDescent="0.25">
      <c r="B7" s="1">
        <v>1</v>
      </c>
      <c r="C7" s="2" t="s">
        <v>4</v>
      </c>
      <c r="D7" s="2" t="s">
        <v>5</v>
      </c>
      <c r="E7" s="3" t="s">
        <v>6</v>
      </c>
    </row>
    <row r="8" spans="2:5" ht="13.15" customHeight="1" x14ac:dyDescent="0.25">
      <c r="B8" s="1">
        <f>B7+1</f>
        <v>2</v>
      </c>
      <c r="C8" s="2" t="s">
        <v>7</v>
      </c>
      <c r="D8" s="2" t="s">
        <v>10</v>
      </c>
      <c r="E8" s="3" t="s">
        <v>8</v>
      </c>
    </row>
    <row r="9" spans="2:5" ht="13.15" customHeight="1" x14ac:dyDescent="0.25">
      <c r="B9" s="1">
        <f t="shared" ref="B9:B72" si="0">B8+1</f>
        <v>3</v>
      </c>
      <c r="C9" s="2" t="s">
        <v>9</v>
      </c>
      <c r="D9" s="2" t="s">
        <v>11</v>
      </c>
      <c r="E9" s="3" t="s">
        <v>12</v>
      </c>
    </row>
    <row r="10" spans="2:5" ht="13.15" customHeight="1" x14ac:dyDescent="0.25">
      <c r="B10" s="1">
        <f t="shared" si="0"/>
        <v>4</v>
      </c>
      <c r="C10" s="2" t="s">
        <v>13</v>
      </c>
      <c r="D10" s="2" t="s">
        <v>14</v>
      </c>
      <c r="E10" s="3" t="s">
        <v>15</v>
      </c>
    </row>
    <row r="11" spans="2:5" ht="13.15" customHeight="1" x14ac:dyDescent="0.25">
      <c r="B11" s="1">
        <f t="shared" si="0"/>
        <v>5</v>
      </c>
      <c r="C11" s="2" t="s">
        <v>16</v>
      </c>
      <c r="D11" s="2" t="s">
        <v>17</v>
      </c>
      <c r="E11" s="3" t="s">
        <v>18</v>
      </c>
    </row>
    <row r="12" spans="2:5" ht="13.15" customHeight="1" x14ac:dyDescent="0.25">
      <c r="B12" s="1">
        <f t="shared" si="0"/>
        <v>6</v>
      </c>
      <c r="C12" s="2" t="s">
        <v>19</v>
      </c>
      <c r="D12" s="2" t="s">
        <v>20</v>
      </c>
      <c r="E12" s="3" t="s">
        <v>21</v>
      </c>
    </row>
    <row r="13" spans="2:5" ht="13.15" customHeight="1" x14ac:dyDescent="0.25">
      <c r="B13" s="1">
        <f t="shared" si="0"/>
        <v>7</v>
      </c>
      <c r="C13" s="2" t="s">
        <v>22</v>
      </c>
      <c r="D13" s="2" t="s">
        <v>23</v>
      </c>
      <c r="E13" s="3" t="s">
        <v>24</v>
      </c>
    </row>
    <row r="14" spans="2:5" ht="13.15" customHeight="1" x14ac:dyDescent="0.25">
      <c r="B14" s="1">
        <f t="shared" si="0"/>
        <v>8</v>
      </c>
      <c r="C14" s="2" t="s">
        <v>25</v>
      </c>
      <c r="D14" s="2" t="s">
        <v>26</v>
      </c>
      <c r="E14" s="3" t="s">
        <v>27</v>
      </c>
    </row>
    <row r="15" spans="2:5" ht="13.15" customHeight="1" x14ac:dyDescent="0.25">
      <c r="B15" s="1">
        <f t="shared" si="0"/>
        <v>9</v>
      </c>
      <c r="C15" s="2" t="s">
        <v>28</v>
      </c>
      <c r="D15" s="2" t="s">
        <v>29</v>
      </c>
      <c r="E15" s="3" t="s">
        <v>30</v>
      </c>
    </row>
    <row r="16" spans="2:5" ht="13.15" customHeight="1" x14ac:dyDescent="0.25">
      <c r="B16" s="1">
        <f t="shared" si="0"/>
        <v>10</v>
      </c>
      <c r="C16" s="2" t="s">
        <v>31</v>
      </c>
      <c r="D16" s="2" t="s">
        <v>32</v>
      </c>
      <c r="E16" s="3" t="s">
        <v>33</v>
      </c>
    </row>
    <row r="17" spans="2:5" ht="13.15" customHeight="1" x14ac:dyDescent="0.25">
      <c r="B17" s="1">
        <f t="shared" si="0"/>
        <v>11</v>
      </c>
      <c r="C17" s="2" t="s">
        <v>34</v>
      </c>
      <c r="D17" s="2" t="s">
        <v>35</v>
      </c>
      <c r="E17" s="3" t="s">
        <v>36</v>
      </c>
    </row>
    <row r="18" spans="2:5" ht="13.15" customHeight="1" x14ac:dyDescent="0.25">
      <c r="B18" s="1">
        <f t="shared" si="0"/>
        <v>12</v>
      </c>
      <c r="C18" s="2" t="s">
        <v>37</v>
      </c>
      <c r="D18" s="2" t="s">
        <v>38</v>
      </c>
      <c r="E18" s="3" t="s">
        <v>39</v>
      </c>
    </row>
    <row r="19" spans="2:5" ht="13.15" customHeight="1" x14ac:dyDescent="0.25">
      <c r="B19" s="1">
        <f t="shared" si="0"/>
        <v>13</v>
      </c>
      <c r="C19" s="2" t="s">
        <v>40</v>
      </c>
      <c r="D19" s="2" t="s">
        <v>41</v>
      </c>
      <c r="E19" s="3" t="s">
        <v>42</v>
      </c>
    </row>
    <row r="20" spans="2:5" ht="13.15" customHeight="1" x14ac:dyDescent="0.25">
      <c r="B20" s="1">
        <f t="shared" si="0"/>
        <v>14</v>
      </c>
      <c r="C20" s="2" t="s">
        <v>43</v>
      </c>
      <c r="D20" s="2" t="s">
        <v>44</v>
      </c>
      <c r="E20" s="3" t="s">
        <v>45</v>
      </c>
    </row>
    <row r="21" spans="2:5" ht="13.15" customHeight="1" x14ac:dyDescent="0.25">
      <c r="B21" s="1">
        <f t="shared" si="0"/>
        <v>15</v>
      </c>
      <c r="C21" s="2" t="s">
        <v>46</v>
      </c>
      <c r="D21" s="2" t="s">
        <v>47</v>
      </c>
      <c r="E21" s="3" t="s">
        <v>48</v>
      </c>
    </row>
    <row r="22" spans="2:5" ht="13.15" customHeight="1" x14ac:dyDescent="0.25">
      <c r="B22" s="1">
        <f t="shared" si="0"/>
        <v>16</v>
      </c>
      <c r="C22" s="2" t="s">
        <v>49</v>
      </c>
      <c r="D22" s="2" t="s">
        <v>50</v>
      </c>
      <c r="E22" s="3" t="s">
        <v>51</v>
      </c>
    </row>
    <row r="23" spans="2:5" ht="13.15" customHeight="1" x14ac:dyDescent="0.25">
      <c r="B23" s="1">
        <f t="shared" si="0"/>
        <v>17</v>
      </c>
      <c r="C23" s="2" t="s">
        <v>52</v>
      </c>
      <c r="D23" s="2" t="s">
        <v>53</v>
      </c>
      <c r="E23" s="3" t="s">
        <v>54</v>
      </c>
    </row>
    <row r="24" spans="2:5" ht="13.15" customHeight="1" x14ac:dyDescent="0.25">
      <c r="B24" s="1">
        <f t="shared" si="0"/>
        <v>18</v>
      </c>
      <c r="C24" s="2" t="s">
        <v>55</v>
      </c>
      <c r="D24" s="2" t="s">
        <v>29</v>
      </c>
      <c r="E24" s="3" t="s">
        <v>56</v>
      </c>
    </row>
    <row r="25" spans="2:5" ht="13.15" customHeight="1" x14ac:dyDescent="0.25">
      <c r="B25" s="1">
        <f t="shared" si="0"/>
        <v>19</v>
      </c>
      <c r="C25" s="2" t="s">
        <v>57</v>
      </c>
      <c r="D25" s="2" t="s">
        <v>26</v>
      </c>
      <c r="E25" s="3" t="s">
        <v>58</v>
      </c>
    </row>
    <row r="26" spans="2:5" ht="13.15" customHeight="1" x14ac:dyDescent="0.25">
      <c r="B26" s="1">
        <f t="shared" si="0"/>
        <v>20</v>
      </c>
      <c r="C26" s="2" t="s">
        <v>59</v>
      </c>
      <c r="D26" s="2" t="s">
        <v>60</v>
      </c>
      <c r="E26" s="3" t="s">
        <v>61</v>
      </c>
    </row>
    <row r="27" spans="2:5" ht="13.15" customHeight="1" x14ac:dyDescent="0.25">
      <c r="B27" s="1">
        <f t="shared" si="0"/>
        <v>21</v>
      </c>
      <c r="C27" s="2" t="s">
        <v>62</v>
      </c>
      <c r="D27" s="2" t="s">
        <v>47</v>
      </c>
      <c r="E27" s="3" t="s">
        <v>63</v>
      </c>
    </row>
    <row r="28" spans="2:5" ht="13.15" customHeight="1" x14ac:dyDescent="0.25">
      <c r="B28" s="1">
        <f t="shared" si="0"/>
        <v>22</v>
      </c>
      <c r="C28" s="2" t="s">
        <v>64</v>
      </c>
      <c r="D28" s="2" t="s">
        <v>47</v>
      </c>
      <c r="E28" s="3" t="s">
        <v>65</v>
      </c>
    </row>
    <row r="29" spans="2:5" ht="13.15" customHeight="1" x14ac:dyDescent="0.25">
      <c r="B29" s="1">
        <f t="shared" si="0"/>
        <v>23</v>
      </c>
      <c r="C29" s="2" t="s">
        <v>66</v>
      </c>
      <c r="D29" s="2" t="s">
        <v>67</v>
      </c>
      <c r="E29" s="3" t="s">
        <v>68</v>
      </c>
    </row>
    <row r="30" spans="2:5" ht="13.15" customHeight="1" x14ac:dyDescent="0.25">
      <c r="B30" s="1">
        <f t="shared" si="0"/>
        <v>24</v>
      </c>
      <c r="C30" s="2" t="s">
        <v>69</v>
      </c>
      <c r="D30" s="2" t="s">
        <v>70</v>
      </c>
      <c r="E30" s="3" t="s">
        <v>71</v>
      </c>
    </row>
    <row r="31" spans="2:5" ht="13.15" customHeight="1" x14ac:dyDescent="0.25">
      <c r="B31" s="1">
        <f t="shared" si="0"/>
        <v>25</v>
      </c>
      <c r="C31" s="2" t="s">
        <v>72</v>
      </c>
      <c r="D31" s="2" t="s">
        <v>73</v>
      </c>
      <c r="E31" s="3" t="s">
        <v>74</v>
      </c>
    </row>
    <row r="32" spans="2:5" ht="13.15" customHeight="1" x14ac:dyDescent="0.25">
      <c r="B32" s="1">
        <f t="shared" si="0"/>
        <v>26</v>
      </c>
      <c r="C32" s="2" t="s">
        <v>75</v>
      </c>
      <c r="D32" s="2" t="s">
        <v>76</v>
      </c>
      <c r="E32" s="3" t="s">
        <v>77</v>
      </c>
    </row>
    <row r="33" spans="2:5" ht="13.15" customHeight="1" x14ac:dyDescent="0.25">
      <c r="B33" s="1">
        <f t="shared" si="0"/>
        <v>27</v>
      </c>
      <c r="C33" s="2" t="s">
        <v>78</v>
      </c>
      <c r="D33" s="2" t="s">
        <v>79</v>
      </c>
      <c r="E33" s="3" t="s">
        <v>80</v>
      </c>
    </row>
    <row r="34" spans="2:5" ht="13.15" customHeight="1" x14ac:dyDescent="0.25">
      <c r="B34" s="1">
        <f t="shared" si="0"/>
        <v>28</v>
      </c>
      <c r="C34" s="2" t="s">
        <v>81</v>
      </c>
      <c r="D34" s="2" t="s">
        <v>20</v>
      </c>
      <c r="E34" s="3" t="s">
        <v>82</v>
      </c>
    </row>
    <row r="35" spans="2:5" ht="13.15" customHeight="1" x14ac:dyDescent="0.25">
      <c r="B35" s="1">
        <f t="shared" si="0"/>
        <v>29</v>
      </c>
      <c r="C35" s="2" t="s">
        <v>83</v>
      </c>
      <c r="D35" s="2" t="s">
        <v>84</v>
      </c>
      <c r="E35" s="3" t="s">
        <v>85</v>
      </c>
    </row>
    <row r="36" spans="2:5" ht="13.15" customHeight="1" x14ac:dyDescent="0.25">
      <c r="B36" s="1">
        <f t="shared" si="0"/>
        <v>30</v>
      </c>
      <c r="C36" s="2" t="s">
        <v>86</v>
      </c>
      <c r="D36" s="2" t="s">
        <v>44</v>
      </c>
      <c r="E36" s="3" t="s">
        <v>87</v>
      </c>
    </row>
    <row r="37" spans="2:5" ht="13.15" customHeight="1" x14ac:dyDescent="0.25">
      <c r="B37" s="1">
        <f t="shared" si="0"/>
        <v>31</v>
      </c>
      <c r="C37" s="2" t="s">
        <v>88</v>
      </c>
      <c r="D37" s="2" t="s">
        <v>44</v>
      </c>
      <c r="E37" s="3" t="s">
        <v>89</v>
      </c>
    </row>
    <row r="38" spans="2:5" ht="13.15" customHeight="1" x14ac:dyDescent="0.25">
      <c r="B38" s="1">
        <f t="shared" si="0"/>
        <v>32</v>
      </c>
      <c r="C38" s="2" t="s">
        <v>90</v>
      </c>
      <c r="D38" s="2" t="s">
        <v>70</v>
      </c>
      <c r="E38" s="3" t="s">
        <v>91</v>
      </c>
    </row>
    <row r="39" spans="2:5" ht="13.15" customHeight="1" x14ac:dyDescent="0.25">
      <c r="B39" s="1">
        <f t="shared" si="0"/>
        <v>33</v>
      </c>
      <c r="C39" s="2" t="s">
        <v>92</v>
      </c>
      <c r="D39" s="2" t="s">
        <v>93</v>
      </c>
      <c r="E39" s="3" t="s">
        <v>94</v>
      </c>
    </row>
    <row r="40" spans="2:5" ht="13.15" customHeight="1" x14ac:dyDescent="0.25">
      <c r="B40" s="1">
        <f t="shared" si="0"/>
        <v>34</v>
      </c>
      <c r="C40" s="2" t="s">
        <v>95</v>
      </c>
      <c r="D40" s="2" t="s">
        <v>96</v>
      </c>
      <c r="E40" s="3" t="s">
        <v>97</v>
      </c>
    </row>
    <row r="41" spans="2:5" ht="13.15" customHeight="1" x14ac:dyDescent="0.25">
      <c r="B41" s="1">
        <f t="shared" si="0"/>
        <v>35</v>
      </c>
      <c r="C41" s="2" t="s">
        <v>98</v>
      </c>
      <c r="D41" s="2" t="s">
        <v>47</v>
      </c>
      <c r="E41" s="3" t="s">
        <v>101</v>
      </c>
    </row>
    <row r="42" spans="2:5" ht="13.15" customHeight="1" x14ac:dyDescent="0.25">
      <c r="B42" s="1">
        <f t="shared" si="0"/>
        <v>36</v>
      </c>
      <c r="C42" s="2" t="s">
        <v>99</v>
      </c>
      <c r="D42" s="2" t="s">
        <v>67</v>
      </c>
      <c r="E42" s="3" t="s">
        <v>100</v>
      </c>
    </row>
    <row r="43" spans="2:5" ht="13.15" customHeight="1" x14ac:dyDescent="0.25">
      <c r="B43" s="1">
        <f t="shared" si="0"/>
        <v>37</v>
      </c>
      <c r="C43" s="2" t="s">
        <v>102</v>
      </c>
      <c r="D43" s="2" t="s">
        <v>35</v>
      </c>
      <c r="E43" s="3" t="s">
        <v>103</v>
      </c>
    </row>
    <row r="44" spans="2:5" ht="13.15" customHeight="1" x14ac:dyDescent="0.25">
      <c r="B44" s="1">
        <f t="shared" si="0"/>
        <v>38</v>
      </c>
      <c r="C44" s="2" t="s">
        <v>104</v>
      </c>
      <c r="D44" s="2" t="s">
        <v>67</v>
      </c>
      <c r="E44" s="3" t="s">
        <v>105</v>
      </c>
    </row>
    <row r="45" spans="2:5" ht="13.15" customHeight="1" x14ac:dyDescent="0.25">
      <c r="B45" s="1">
        <f t="shared" si="0"/>
        <v>39</v>
      </c>
      <c r="C45" s="2" t="s">
        <v>106</v>
      </c>
      <c r="D45" s="2" t="s">
        <v>107</v>
      </c>
      <c r="E45" s="3" t="s">
        <v>108</v>
      </c>
    </row>
    <row r="46" spans="2:5" ht="13.15" customHeight="1" x14ac:dyDescent="0.25">
      <c r="B46" s="1">
        <f t="shared" si="0"/>
        <v>40</v>
      </c>
      <c r="C46" s="2" t="s">
        <v>109</v>
      </c>
      <c r="D46" s="2" t="s">
        <v>110</v>
      </c>
      <c r="E46" s="3" t="s">
        <v>111</v>
      </c>
    </row>
    <row r="47" spans="2:5" ht="13.15" customHeight="1" x14ac:dyDescent="0.25">
      <c r="B47" s="1">
        <f t="shared" si="0"/>
        <v>41</v>
      </c>
      <c r="C47" s="2" t="s">
        <v>112</v>
      </c>
      <c r="D47" s="2" t="s">
        <v>113</v>
      </c>
      <c r="E47" s="3" t="s">
        <v>114</v>
      </c>
    </row>
    <row r="48" spans="2:5" ht="13.15" customHeight="1" x14ac:dyDescent="0.25">
      <c r="B48" s="1">
        <f t="shared" si="0"/>
        <v>42</v>
      </c>
      <c r="C48" s="2" t="s">
        <v>115</v>
      </c>
      <c r="D48" s="2" t="s">
        <v>116</v>
      </c>
      <c r="E48" s="3" t="s">
        <v>117</v>
      </c>
    </row>
    <row r="49" spans="2:5" ht="13.15" customHeight="1" x14ac:dyDescent="0.25">
      <c r="B49" s="1">
        <f t="shared" si="0"/>
        <v>43</v>
      </c>
      <c r="C49" s="2" t="s">
        <v>118</v>
      </c>
      <c r="D49" s="2" t="s">
        <v>44</v>
      </c>
      <c r="E49" s="3" t="s">
        <v>119</v>
      </c>
    </row>
    <row r="50" spans="2:5" ht="13.15" customHeight="1" x14ac:dyDescent="0.25">
      <c r="B50" s="1">
        <f t="shared" si="0"/>
        <v>44</v>
      </c>
      <c r="C50" s="2" t="s">
        <v>120</v>
      </c>
      <c r="D50" s="2" t="s">
        <v>76</v>
      </c>
      <c r="E50" s="3" t="s">
        <v>121</v>
      </c>
    </row>
    <row r="51" spans="2:5" ht="13.15" customHeight="1" x14ac:dyDescent="0.25">
      <c r="B51" s="1">
        <f t="shared" si="0"/>
        <v>45</v>
      </c>
      <c r="C51" s="2" t="s">
        <v>122</v>
      </c>
      <c r="D51" s="2" t="s">
        <v>123</v>
      </c>
      <c r="E51" s="3" t="s">
        <v>124</v>
      </c>
    </row>
    <row r="52" spans="2:5" ht="13.15" customHeight="1" x14ac:dyDescent="0.25">
      <c r="B52" s="1">
        <f t="shared" si="0"/>
        <v>46</v>
      </c>
      <c r="C52" s="2" t="s">
        <v>125</v>
      </c>
      <c r="D52" s="2" t="s">
        <v>67</v>
      </c>
      <c r="E52" s="3" t="s">
        <v>126</v>
      </c>
    </row>
    <row r="53" spans="2:5" ht="13.15" customHeight="1" x14ac:dyDescent="0.25">
      <c r="B53" s="1">
        <f t="shared" si="0"/>
        <v>47</v>
      </c>
      <c r="C53" s="2" t="s">
        <v>127</v>
      </c>
      <c r="D53" s="2" t="s">
        <v>47</v>
      </c>
      <c r="E53" s="3" t="s">
        <v>128</v>
      </c>
    </row>
    <row r="54" spans="2:5" ht="13.15" customHeight="1" x14ac:dyDescent="0.25">
      <c r="B54" s="1">
        <f t="shared" si="0"/>
        <v>48</v>
      </c>
      <c r="C54" s="2" t="s">
        <v>129</v>
      </c>
      <c r="D54" s="2" t="s">
        <v>130</v>
      </c>
      <c r="E54" s="3" t="s">
        <v>131</v>
      </c>
    </row>
    <row r="55" spans="2:5" ht="13.15" customHeight="1" x14ac:dyDescent="0.25">
      <c r="B55" s="1">
        <f t="shared" si="0"/>
        <v>49</v>
      </c>
      <c r="C55" s="2" t="s">
        <v>132</v>
      </c>
      <c r="D55" s="2" t="s">
        <v>133</v>
      </c>
      <c r="E55" s="3" t="s">
        <v>134</v>
      </c>
    </row>
    <row r="56" spans="2:5" ht="13.15" customHeight="1" x14ac:dyDescent="0.25">
      <c r="B56" s="1">
        <f t="shared" si="0"/>
        <v>50</v>
      </c>
      <c r="C56" s="2" t="s">
        <v>135</v>
      </c>
      <c r="D56" s="2" t="s">
        <v>136</v>
      </c>
      <c r="E56" s="3" t="s">
        <v>137</v>
      </c>
    </row>
    <row r="57" spans="2:5" ht="13.15" customHeight="1" x14ac:dyDescent="0.25">
      <c r="B57" s="1">
        <f t="shared" si="0"/>
        <v>51</v>
      </c>
      <c r="C57" s="2" t="s">
        <v>138</v>
      </c>
      <c r="D57" s="2" t="s">
        <v>53</v>
      </c>
      <c r="E57" s="3" t="s">
        <v>139</v>
      </c>
    </row>
    <row r="58" spans="2:5" ht="13.15" customHeight="1" x14ac:dyDescent="0.25">
      <c r="B58" s="1">
        <f t="shared" si="0"/>
        <v>52</v>
      </c>
      <c r="C58" s="2" t="s">
        <v>140</v>
      </c>
      <c r="D58" s="2" t="s">
        <v>141</v>
      </c>
      <c r="E58" s="3" t="s">
        <v>142</v>
      </c>
    </row>
    <row r="59" spans="2:5" ht="13.15" customHeight="1" x14ac:dyDescent="0.25">
      <c r="B59" s="1">
        <f t="shared" si="0"/>
        <v>53</v>
      </c>
      <c r="C59" s="2" t="s">
        <v>143</v>
      </c>
      <c r="D59" s="2" t="s">
        <v>144</v>
      </c>
      <c r="E59" s="3" t="s">
        <v>145</v>
      </c>
    </row>
    <row r="60" spans="2:5" ht="13.15" customHeight="1" x14ac:dyDescent="0.25">
      <c r="B60" s="1">
        <f t="shared" si="0"/>
        <v>54</v>
      </c>
      <c r="C60" s="2" t="s">
        <v>146</v>
      </c>
      <c r="D60" s="2" t="s">
        <v>17</v>
      </c>
      <c r="E60" s="3" t="s">
        <v>147</v>
      </c>
    </row>
    <row r="61" spans="2:5" ht="13.15" customHeight="1" x14ac:dyDescent="0.25">
      <c r="B61" s="1">
        <f t="shared" si="0"/>
        <v>55</v>
      </c>
      <c r="C61" s="2" t="s">
        <v>148</v>
      </c>
      <c r="D61" s="2" t="s">
        <v>149</v>
      </c>
      <c r="E61" s="3" t="s">
        <v>150</v>
      </c>
    </row>
    <row r="62" spans="2:5" ht="13.15" customHeight="1" x14ac:dyDescent="0.25">
      <c r="B62" s="1">
        <f t="shared" si="0"/>
        <v>56</v>
      </c>
      <c r="C62" s="2" t="s">
        <v>151</v>
      </c>
      <c r="D62" s="2" t="s">
        <v>53</v>
      </c>
      <c r="E62" s="3" t="s">
        <v>152</v>
      </c>
    </row>
    <row r="63" spans="2:5" ht="13.15" customHeight="1" x14ac:dyDescent="0.25">
      <c r="B63" s="1">
        <f t="shared" si="0"/>
        <v>57</v>
      </c>
      <c r="C63" s="2" t="s">
        <v>153</v>
      </c>
      <c r="D63" s="2" t="s">
        <v>154</v>
      </c>
      <c r="E63" s="3" t="s">
        <v>155</v>
      </c>
    </row>
    <row r="64" spans="2:5" ht="13.15" customHeight="1" x14ac:dyDescent="0.25">
      <c r="B64" s="1">
        <f t="shared" si="0"/>
        <v>58</v>
      </c>
      <c r="C64" s="2" t="s">
        <v>156</v>
      </c>
      <c r="D64" s="2" t="s">
        <v>157</v>
      </c>
      <c r="E64" s="3" t="s">
        <v>158</v>
      </c>
    </row>
    <row r="65" spans="2:5" ht="13.15" customHeight="1" x14ac:dyDescent="0.25">
      <c r="B65" s="1">
        <f t="shared" si="0"/>
        <v>59</v>
      </c>
      <c r="C65" s="2" t="s">
        <v>159</v>
      </c>
      <c r="D65" s="2" t="s">
        <v>160</v>
      </c>
      <c r="E65" s="3" t="s">
        <v>161</v>
      </c>
    </row>
    <row r="66" spans="2:5" ht="13.15" customHeight="1" x14ac:dyDescent="0.25">
      <c r="B66" s="1">
        <f t="shared" si="0"/>
        <v>60</v>
      </c>
      <c r="C66" s="2" t="s">
        <v>162</v>
      </c>
      <c r="D66" s="2" t="s">
        <v>163</v>
      </c>
      <c r="E66" s="3" t="s">
        <v>164</v>
      </c>
    </row>
    <row r="67" spans="2:5" ht="13.15" customHeight="1" x14ac:dyDescent="0.25">
      <c r="B67" s="1">
        <f t="shared" si="0"/>
        <v>61</v>
      </c>
      <c r="C67" s="2" t="s">
        <v>165</v>
      </c>
      <c r="D67" s="2" t="s">
        <v>47</v>
      </c>
      <c r="E67" s="3" t="s">
        <v>166</v>
      </c>
    </row>
    <row r="68" spans="2:5" ht="13.15" customHeight="1" x14ac:dyDescent="0.25">
      <c r="B68" s="1">
        <f t="shared" si="0"/>
        <v>62</v>
      </c>
      <c r="C68" s="2" t="s">
        <v>167</v>
      </c>
      <c r="D68" s="2" t="s">
        <v>168</v>
      </c>
      <c r="E68" s="3" t="s">
        <v>169</v>
      </c>
    </row>
    <row r="69" spans="2:5" ht="13.15" customHeight="1" x14ac:dyDescent="0.25">
      <c r="B69" s="1">
        <f t="shared" si="0"/>
        <v>63</v>
      </c>
      <c r="C69" s="2" t="s">
        <v>170</v>
      </c>
      <c r="D69" s="2" t="s">
        <v>113</v>
      </c>
      <c r="E69" s="3" t="s">
        <v>171</v>
      </c>
    </row>
    <row r="70" spans="2:5" ht="13.15" customHeight="1" x14ac:dyDescent="0.25">
      <c r="B70" s="1">
        <f t="shared" si="0"/>
        <v>64</v>
      </c>
      <c r="C70" s="2" t="s">
        <v>172</v>
      </c>
      <c r="D70" s="2" t="s">
        <v>96</v>
      </c>
      <c r="E70" s="3" t="s">
        <v>173</v>
      </c>
    </row>
    <row r="71" spans="2:5" ht="13.15" customHeight="1" x14ac:dyDescent="0.25">
      <c r="B71" s="1">
        <f t="shared" si="0"/>
        <v>65</v>
      </c>
      <c r="C71" s="2" t="s">
        <v>174</v>
      </c>
      <c r="D71" s="2" t="s">
        <v>175</v>
      </c>
      <c r="E71" s="3" t="s">
        <v>176</v>
      </c>
    </row>
    <row r="72" spans="2:5" ht="13.15" customHeight="1" x14ac:dyDescent="0.25">
      <c r="B72" s="1">
        <f t="shared" si="0"/>
        <v>66</v>
      </c>
      <c r="C72" s="2" t="s">
        <v>177</v>
      </c>
      <c r="D72" s="2" t="s">
        <v>70</v>
      </c>
      <c r="E72" s="3" t="s">
        <v>178</v>
      </c>
    </row>
    <row r="73" spans="2:5" ht="13.15" customHeight="1" x14ac:dyDescent="0.25">
      <c r="B73" s="1">
        <f>B72+1</f>
        <v>67</v>
      </c>
      <c r="C73" s="2" t="s">
        <v>179</v>
      </c>
      <c r="D73" s="2" t="s">
        <v>50</v>
      </c>
      <c r="E73" s="3" t="s">
        <v>180</v>
      </c>
    </row>
    <row r="74" spans="2:5" ht="13.15" customHeight="1" x14ac:dyDescent="0.25">
      <c r="B74" s="1">
        <f>B73+1</f>
        <v>68</v>
      </c>
      <c r="C74" s="2" t="s">
        <v>181</v>
      </c>
      <c r="D74" s="2" t="s">
        <v>182</v>
      </c>
      <c r="E74" s="3" t="s">
        <v>183</v>
      </c>
    </row>
    <row r="75" spans="2:5" ht="13.15" customHeight="1" x14ac:dyDescent="0.25">
      <c r="B75" s="1">
        <f>B74+1</f>
        <v>69</v>
      </c>
      <c r="C75" s="2" t="s">
        <v>184</v>
      </c>
      <c r="D75" s="2" t="s">
        <v>136</v>
      </c>
      <c r="E75" s="3" t="s">
        <v>185</v>
      </c>
    </row>
    <row r="76" spans="2:5" ht="13.15" customHeight="1" x14ac:dyDescent="0.25">
      <c r="B76" s="1">
        <f>B75+1</f>
        <v>70</v>
      </c>
      <c r="C76" s="2" t="s">
        <v>186</v>
      </c>
      <c r="D76" s="2" t="s">
        <v>107</v>
      </c>
      <c r="E76" s="3" t="s">
        <v>187</v>
      </c>
    </row>
  </sheetData>
  <mergeCells count="5">
    <mergeCell ref="B5:B6"/>
    <mergeCell ref="C5:C6"/>
    <mergeCell ref="D5:D6"/>
    <mergeCell ref="B2:E3"/>
    <mergeCell ref="E5:E6"/>
  </mergeCells>
  <printOptions horizontalCentered="1"/>
  <pageMargins left="0.70866141732283472" right="0.70866141732283472" top="0.39370078740157483" bottom="0.39370078740157483" header="0.31496062992125984" footer="0.31496062992125984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K38"/>
  <sheetViews>
    <sheetView tabSelected="1" topLeftCell="O10" zoomScale="85" zoomScaleNormal="85" zoomScaleSheetLayoutView="75" workbookViewId="0">
      <selection activeCell="AE7" sqref="AE7"/>
    </sheetView>
  </sheetViews>
  <sheetFormatPr baseColWidth="10" defaultColWidth="10.7109375" defaultRowHeight="14.25" x14ac:dyDescent="0.2"/>
  <cols>
    <col min="1" max="1" width="1" style="4" customWidth="1"/>
    <col min="2" max="2" width="5.5703125" style="11" customWidth="1"/>
    <col min="3" max="3" width="24.140625" style="11" bestFit="1" customWidth="1"/>
    <col min="4" max="4" width="14.5703125" style="11" customWidth="1"/>
    <col min="5" max="5" width="30.7109375" style="11" customWidth="1"/>
    <col min="6" max="6" width="16.140625" style="11" customWidth="1"/>
    <col min="7" max="7" width="17.5703125" style="11" customWidth="1"/>
    <col min="8" max="8" width="18.42578125" style="11" customWidth="1"/>
    <col min="9" max="9" width="11.7109375" style="16" customWidth="1"/>
    <col min="10" max="10" width="40.7109375" style="16" customWidth="1"/>
    <col min="11" max="11" width="13.28515625" style="16" bestFit="1" customWidth="1"/>
    <col min="12" max="12" width="15.140625" style="16" customWidth="1"/>
    <col min="13" max="13" width="10.5703125" style="16" customWidth="1"/>
    <col min="14" max="14" width="11" style="16" customWidth="1"/>
    <col min="15" max="15" width="7" style="11" customWidth="1"/>
    <col min="16" max="16" width="8.140625" style="11" customWidth="1"/>
    <col min="17" max="17" width="8" style="11" customWidth="1"/>
    <col min="18" max="20" width="8.5703125" style="11" customWidth="1"/>
    <col min="21" max="23" width="7.5703125" style="11" customWidth="1"/>
    <col min="24" max="25" width="8.140625" style="11" customWidth="1"/>
    <col min="26" max="26" width="8.5703125" style="11" customWidth="1"/>
    <col min="27" max="28" width="7.42578125" style="11" customWidth="1"/>
    <col min="29" max="29" width="8.5703125" style="11" customWidth="1"/>
    <col min="30" max="30" width="9.5703125" style="11" customWidth="1"/>
    <col min="31" max="31" width="10.5703125" style="11" customWidth="1"/>
    <col min="32" max="34" width="8.5703125" style="11" customWidth="1"/>
    <col min="35" max="35" width="12.85546875" style="11" customWidth="1"/>
    <col min="36" max="36" width="39" style="4" customWidth="1"/>
    <col min="37" max="37" width="22.5703125" style="47" hidden="1" customWidth="1"/>
    <col min="38" max="16384" width="10.7109375" style="4"/>
  </cols>
  <sheetData>
    <row r="1" spans="2:37" ht="12.75" customHeight="1" x14ac:dyDescent="0.2"/>
    <row r="2" spans="2:37" ht="12.75" customHeight="1" x14ac:dyDescent="0.2"/>
    <row r="3" spans="2:37" ht="12.75" customHeight="1" x14ac:dyDescent="0.2"/>
    <row r="4" spans="2:37" ht="12.75" customHeight="1" x14ac:dyDescent="0.2"/>
    <row r="5" spans="2:37" ht="12.75" customHeight="1" x14ac:dyDescent="0.2"/>
    <row r="6" spans="2:37" ht="12.75" customHeight="1" x14ac:dyDescent="0.2"/>
    <row r="7" spans="2:37" ht="12.75" customHeight="1" x14ac:dyDescent="0.2"/>
    <row r="8" spans="2:37" ht="12.75" customHeight="1" x14ac:dyDescent="0.2"/>
    <row r="9" spans="2:37" ht="12.75" customHeight="1" x14ac:dyDescent="0.2">
      <c r="B9" s="67" t="s">
        <v>198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</row>
    <row r="10" spans="2:37" ht="12.75" customHeight="1" x14ac:dyDescent="0.2"/>
    <row r="11" spans="2:37" ht="43.5" customHeight="1" x14ac:dyDescent="0.2">
      <c r="B11" s="68" t="s">
        <v>346</v>
      </c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</row>
    <row r="12" spans="2:37" ht="42.75" customHeight="1" x14ac:dyDescent="0.2"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</row>
    <row r="13" spans="2:37" ht="3.75" customHeight="1" x14ac:dyDescent="0.2">
      <c r="B13" s="5"/>
      <c r="C13" s="5"/>
      <c r="D13" s="5"/>
      <c r="E13" s="5"/>
      <c r="F13" s="5"/>
      <c r="G13" s="5"/>
      <c r="O13" s="5"/>
      <c r="P13" s="5"/>
    </row>
    <row r="14" spans="2:37" ht="23.25" customHeight="1" x14ac:dyDescent="0.2">
      <c r="B14" s="69" t="s">
        <v>190</v>
      </c>
      <c r="C14" s="70" t="s">
        <v>258</v>
      </c>
      <c r="D14" s="70" t="s">
        <v>324</v>
      </c>
      <c r="E14" s="70" t="s">
        <v>208</v>
      </c>
      <c r="F14" s="70" t="s">
        <v>209</v>
      </c>
      <c r="G14" s="70" t="s">
        <v>210</v>
      </c>
      <c r="H14" s="69" t="s">
        <v>211</v>
      </c>
      <c r="I14" s="69" t="s">
        <v>191</v>
      </c>
      <c r="J14" s="70" t="s">
        <v>221</v>
      </c>
      <c r="K14" s="70" t="s">
        <v>223</v>
      </c>
      <c r="L14" s="41"/>
      <c r="M14" s="69" t="s">
        <v>241</v>
      </c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 t="s">
        <v>242</v>
      </c>
      <c r="AE14" s="74" t="s">
        <v>251</v>
      </c>
      <c r="AF14" s="75"/>
      <c r="AG14" s="75"/>
      <c r="AH14" s="76"/>
      <c r="AI14" s="73" t="s">
        <v>189</v>
      </c>
      <c r="AJ14" s="73" t="s">
        <v>192</v>
      </c>
      <c r="AK14" s="73" t="s">
        <v>222</v>
      </c>
    </row>
    <row r="15" spans="2:37" ht="23.25" customHeight="1" x14ac:dyDescent="0.2">
      <c r="B15" s="69"/>
      <c r="C15" s="71"/>
      <c r="D15" s="71"/>
      <c r="E15" s="71"/>
      <c r="F15" s="71"/>
      <c r="G15" s="71"/>
      <c r="H15" s="69"/>
      <c r="I15" s="69"/>
      <c r="J15" s="71"/>
      <c r="K15" s="71"/>
      <c r="L15" s="42"/>
      <c r="M15" s="81" t="s">
        <v>229</v>
      </c>
      <c r="N15" s="81" t="s">
        <v>228</v>
      </c>
      <c r="O15" s="69" t="s">
        <v>230</v>
      </c>
      <c r="P15" s="69"/>
      <c r="Q15" s="69"/>
      <c r="R15" s="69" t="s">
        <v>237</v>
      </c>
      <c r="S15" s="69"/>
      <c r="T15" s="69"/>
      <c r="U15" s="80" t="s">
        <v>238</v>
      </c>
      <c r="V15" s="80"/>
      <c r="W15" s="80"/>
      <c r="X15" s="80" t="s">
        <v>239</v>
      </c>
      <c r="Y15" s="80"/>
      <c r="Z15" s="80"/>
      <c r="AA15" s="80" t="s">
        <v>240</v>
      </c>
      <c r="AB15" s="80"/>
      <c r="AC15" s="80"/>
      <c r="AD15" s="69"/>
      <c r="AE15" s="81" t="s">
        <v>243</v>
      </c>
      <c r="AF15" s="81" t="s">
        <v>244</v>
      </c>
      <c r="AG15" s="81" t="s">
        <v>246</v>
      </c>
      <c r="AH15" s="81" t="s">
        <v>249</v>
      </c>
      <c r="AI15" s="73"/>
      <c r="AJ15" s="73"/>
      <c r="AK15" s="73"/>
    </row>
    <row r="16" spans="2:37" ht="83.25" customHeight="1" x14ac:dyDescent="0.2">
      <c r="B16" s="69"/>
      <c r="C16" s="71"/>
      <c r="D16" s="71"/>
      <c r="E16" s="71"/>
      <c r="F16" s="71"/>
      <c r="G16" s="71"/>
      <c r="H16" s="69"/>
      <c r="I16" s="69"/>
      <c r="J16" s="71"/>
      <c r="K16" s="71"/>
      <c r="L16" s="39" t="s">
        <v>226</v>
      </c>
      <c r="M16" s="81"/>
      <c r="N16" s="81"/>
      <c r="O16" s="19" t="s">
        <v>231</v>
      </c>
      <c r="P16" s="19" t="s">
        <v>233</v>
      </c>
      <c r="Q16" s="19" t="s">
        <v>235</v>
      </c>
      <c r="R16" s="19" t="s">
        <v>231</v>
      </c>
      <c r="S16" s="19" t="s">
        <v>233</v>
      </c>
      <c r="T16" s="19" t="s">
        <v>235</v>
      </c>
      <c r="U16" s="19" t="s">
        <v>231</v>
      </c>
      <c r="V16" s="19" t="s">
        <v>233</v>
      </c>
      <c r="W16" s="19" t="s">
        <v>235</v>
      </c>
      <c r="X16" s="19" t="s">
        <v>231</v>
      </c>
      <c r="Y16" s="19" t="s">
        <v>233</v>
      </c>
      <c r="Z16" s="19" t="s">
        <v>235</v>
      </c>
      <c r="AA16" s="19" t="s">
        <v>231</v>
      </c>
      <c r="AB16" s="19" t="s">
        <v>233</v>
      </c>
      <c r="AC16" s="19" t="s">
        <v>235</v>
      </c>
      <c r="AD16" s="69"/>
      <c r="AE16" s="81"/>
      <c r="AF16" s="81"/>
      <c r="AG16" s="81"/>
      <c r="AH16" s="81"/>
      <c r="AI16" s="73"/>
      <c r="AJ16" s="73"/>
      <c r="AK16" s="73"/>
    </row>
    <row r="17" spans="2:37" ht="27.75" customHeight="1" x14ac:dyDescent="0.2">
      <c r="B17" s="69"/>
      <c r="C17" s="72"/>
      <c r="D17" s="72"/>
      <c r="E17" s="72"/>
      <c r="F17" s="72"/>
      <c r="G17" s="72"/>
      <c r="H17" s="69"/>
      <c r="I17" s="69"/>
      <c r="J17" s="72"/>
      <c r="K17" s="72"/>
      <c r="L17" s="40"/>
      <c r="M17" s="43" t="s">
        <v>227</v>
      </c>
      <c r="N17" s="43" t="s">
        <v>227</v>
      </c>
      <c r="O17" s="43" t="s">
        <v>232</v>
      </c>
      <c r="P17" s="43" t="s">
        <v>234</v>
      </c>
      <c r="Q17" s="43" t="s">
        <v>236</v>
      </c>
      <c r="R17" s="43" t="s">
        <v>232</v>
      </c>
      <c r="S17" s="43" t="s">
        <v>234</v>
      </c>
      <c r="T17" s="43" t="s">
        <v>236</v>
      </c>
      <c r="U17" s="43" t="s">
        <v>232</v>
      </c>
      <c r="V17" s="43" t="s">
        <v>234</v>
      </c>
      <c r="W17" s="43" t="s">
        <v>236</v>
      </c>
      <c r="X17" s="43" t="s">
        <v>232</v>
      </c>
      <c r="Y17" s="43" t="s">
        <v>234</v>
      </c>
      <c r="Z17" s="43" t="s">
        <v>236</v>
      </c>
      <c r="AA17" s="43" t="s">
        <v>232</v>
      </c>
      <c r="AB17" s="43" t="s">
        <v>234</v>
      </c>
      <c r="AC17" s="43" t="s">
        <v>236</v>
      </c>
      <c r="AD17" s="69"/>
      <c r="AE17" s="44" t="s">
        <v>248</v>
      </c>
      <c r="AF17" s="43" t="s">
        <v>245</v>
      </c>
      <c r="AG17" s="43" t="s">
        <v>247</v>
      </c>
      <c r="AH17" s="43" t="s">
        <v>250</v>
      </c>
      <c r="AI17" s="73"/>
      <c r="AJ17" s="73"/>
      <c r="AK17" s="73"/>
    </row>
    <row r="18" spans="2:37" ht="7.9" customHeight="1" x14ac:dyDescent="0.2">
      <c r="B18" s="77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9"/>
    </row>
    <row r="19" spans="2:37" ht="7.9" customHeight="1" x14ac:dyDescent="0.2">
      <c r="B19" s="52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4"/>
    </row>
    <row r="20" spans="2:37" ht="20.100000000000001" customHeight="1" x14ac:dyDescent="0.2">
      <c r="B20" s="34" t="s">
        <v>325</v>
      </c>
      <c r="C20" s="35"/>
      <c r="D20" s="35"/>
      <c r="E20" s="35"/>
      <c r="F20" s="35"/>
      <c r="G20" s="35"/>
      <c r="H20" s="35"/>
      <c r="I20" s="36"/>
      <c r="J20" s="36"/>
      <c r="K20" s="36"/>
      <c r="L20" s="36"/>
      <c r="M20" s="36"/>
      <c r="N20" s="36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7"/>
    </row>
    <row r="21" spans="2:37" s="6" customFormat="1" ht="18" customHeight="1" x14ac:dyDescent="0.2">
      <c r="B21" s="17">
        <v>1</v>
      </c>
      <c r="C21" s="17" t="s">
        <v>257</v>
      </c>
      <c r="D21" s="45" t="s">
        <v>266</v>
      </c>
      <c r="E21" s="17" t="s">
        <v>267</v>
      </c>
      <c r="F21" s="17" t="s">
        <v>268</v>
      </c>
      <c r="G21" s="17" t="s">
        <v>269</v>
      </c>
      <c r="H21" s="7" t="s">
        <v>270</v>
      </c>
      <c r="I21" s="8">
        <v>20119347</v>
      </c>
      <c r="J21" s="51" t="s">
        <v>254</v>
      </c>
      <c r="K21" s="46" t="s">
        <v>271</v>
      </c>
      <c r="L21" s="8" t="s">
        <v>256</v>
      </c>
      <c r="M21" s="10">
        <v>10</v>
      </c>
      <c r="N21" s="10">
        <v>2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10</v>
      </c>
      <c r="X21" s="10">
        <v>0</v>
      </c>
      <c r="Y21" s="10">
        <v>0</v>
      </c>
      <c r="Z21" s="10">
        <v>10</v>
      </c>
      <c r="AA21" s="10">
        <v>0</v>
      </c>
      <c r="AB21" s="10">
        <v>0</v>
      </c>
      <c r="AC21" s="10">
        <v>0</v>
      </c>
      <c r="AD21" s="10">
        <v>30</v>
      </c>
      <c r="AE21" s="10">
        <v>0</v>
      </c>
      <c r="AF21" s="10">
        <v>0</v>
      </c>
      <c r="AG21" s="10">
        <v>0</v>
      </c>
      <c r="AH21" s="10">
        <v>0</v>
      </c>
      <c r="AI21" s="18">
        <f>SUM(M21:AH21)</f>
        <v>62</v>
      </c>
      <c r="AJ21" s="48"/>
      <c r="AK21" s="17" t="str">
        <f>IF(AI21&gt;=2.8,"FAVORABLE","DESFAVORABLE")</f>
        <v>FAVORABLE</v>
      </c>
    </row>
    <row r="22" spans="2:37" s="6" customFormat="1" ht="18" customHeight="1" x14ac:dyDescent="0.2">
      <c r="B22" s="17">
        <f>+B21+1</f>
        <v>2</v>
      </c>
      <c r="C22" s="17" t="s">
        <v>257</v>
      </c>
      <c r="D22" s="45" t="s">
        <v>259</v>
      </c>
      <c r="E22" s="17" t="s">
        <v>260</v>
      </c>
      <c r="F22" s="17" t="s">
        <v>225</v>
      </c>
      <c r="G22" s="17" t="s">
        <v>252</v>
      </c>
      <c r="H22" s="7" t="s">
        <v>253</v>
      </c>
      <c r="I22" s="8">
        <v>43050277</v>
      </c>
      <c r="J22" s="51" t="s">
        <v>254</v>
      </c>
      <c r="K22" s="8" t="s">
        <v>255</v>
      </c>
      <c r="L22" s="8" t="s">
        <v>256</v>
      </c>
      <c r="M22" s="10">
        <v>10</v>
      </c>
      <c r="N22" s="10">
        <v>10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10</v>
      </c>
      <c r="X22" s="10">
        <v>0</v>
      </c>
      <c r="Y22" s="10">
        <v>0</v>
      </c>
      <c r="Z22" s="10">
        <v>10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8">
        <f>SUM(M22:AH22)</f>
        <v>40</v>
      </c>
      <c r="AJ22" s="48"/>
      <c r="AK22" s="17"/>
    </row>
    <row r="23" spans="2:37" s="6" customFormat="1" ht="18" customHeight="1" x14ac:dyDescent="0.2">
      <c r="B23" s="17">
        <f t="shared" ref="B23:B30" si="0">+B22+1</f>
        <v>3</v>
      </c>
      <c r="C23" s="17" t="s">
        <v>257</v>
      </c>
      <c r="D23" s="17">
        <v>1466283</v>
      </c>
      <c r="E23" s="17">
        <v>743</v>
      </c>
      <c r="F23" s="17" t="s">
        <v>261</v>
      </c>
      <c r="G23" s="17" t="s">
        <v>262</v>
      </c>
      <c r="H23" s="7" t="s">
        <v>263</v>
      </c>
      <c r="I23" s="8">
        <v>23239406</v>
      </c>
      <c r="J23" s="51" t="s">
        <v>254</v>
      </c>
      <c r="K23" s="46" t="s">
        <v>264</v>
      </c>
      <c r="L23" s="8" t="s">
        <v>265</v>
      </c>
      <c r="M23" s="10">
        <v>10</v>
      </c>
      <c r="N23" s="10">
        <v>2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5</v>
      </c>
      <c r="W23" s="10">
        <v>0</v>
      </c>
      <c r="X23" s="10">
        <v>0</v>
      </c>
      <c r="Y23" s="10">
        <v>5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3</v>
      </c>
      <c r="AI23" s="18">
        <f>SUM(M23:AH23)</f>
        <v>25</v>
      </c>
      <c r="AJ23" s="48"/>
      <c r="AK23" s="17" t="str">
        <f t="shared" ref="AK23" si="1">IF(AI23&gt;=2.8,"FAVORABLE","DESFAVORABLE")</f>
        <v>FAVORABLE</v>
      </c>
    </row>
    <row r="24" spans="2:37" s="6" customFormat="1" ht="18" customHeight="1" x14ac:dyDescent="0.2">
      <c r="B24" s="17">
        <f t="shared" si="0"/>
        <v>4</v>
      </c>
      <c r="C24" s="17" t="s">
        <v>257</v>
      </c>
      <c r="D24" s="45" t="s">
        <v>272</v>
      </c>
      <c r="E24" s="17" t="s">
        <v>273</v>
      </c>
      <c r="F24" s="17" t="s">
        <v>274</v>
      </c>
      <c r="G24" s="17" t="s">
        <v>275</v>
      </c>
      <c r="H24" s="7" t="s">
        <v>276</v>
      </c>
      <c r="I24" s="8">
        <v>70775980</v>
      </c>
      <c r="J24" s="51" t="s">
        <v>277</v>
      </c>
      <c r="K24" s="46" t="s">
        <v>278</v>
      </c>
      <c r="L24" s="8" t="s">
        <v>256</v>
      </c>
      <c r="M24" s="10">
        <v>4</v>
      </c>
      <c r="N24" s="10">
        <v>8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5</v>
      </c>
      <c r="W24" s="10">
        <v>0</v>
      </c>
      <c r="X24" s="10">
        <v>0</v>
      </c>
      <c r="Y24" s="10">
        <v>5</v>
      </c>
      <c r="Z24" s="10">
        <v>0</v>
      </c>
      <c r="AA24" s="10">
        <v>0</v>
      </c>
      <c r="AB24" s="10">
        <v>0</v>
      </c>
      <c r="AC24" s="10">
        <v>0</v>
      </c>
      <c r="AD24" s="10">
        <v>30</v>
      </c>
      <c r="AE24" s="10">
        <v>0</v>
      </c>
      <c r="AF24" s="10">
        <v>0</v>
      </c>
      <c r="AG24" s="10">
        <v>0</v>
      </c>
      <c r="AH24" s="10">
        <v>0</v>
      </c>
      <c r="AI24" s="18">
        <f t="shared" ref="AI24:AI33" si="2">SUM(M24:AH24)</f>
        <v>52</v>
      </c>
      <c r="AJ24" s="48"/>
      <c r="AK24" s="17"/>
    </row>
    <row r="25" spans="2:37" s="6" customFormat="1" ht="18" customHeight="1" x14ac:dyDescent="0.2">
      <c r="B25" s="17">
        <f t="shared" si="0"/>
        <v>5</v>
      </c>
      <c r="C25" s="17" t="s">
        <v>257</v>
      </c>
      <c r="D25" s="45" t="s">
        <v>279</v>
      </c>
      <c r="E25" s="17" t="s">
        <v>217</v>
      </c>
      <c r="F25" s="17" t="s">
        <v>280</v>
      </c>
      <c r="G25" s="17" t="s">
        <v>224</v>
      </c>
      <c r="H25" s="7" t="s">
        <v>281</v>
      </c>
      <c r="I25" s="8">
        <v>23207934</v>
      </c>
      <c r="J25" s="51" t="s">
        <v>282</v>
      </c>
      <c r="K25" s="46" t="s">
        <v>283</v>
      </c>
      <c r="L25" s="8" t="s">
        <v>284</v>
      </c>
      <c r="M25" s="10">
        <v>10</v>
      </c>
      <c r="N25" s="10">
        <v>10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10</v>
      </c>
      <c r="X25" s="10">
        <v>0</v>
      </c>
      <c r="Y25" s="10">
        <v>0</v>
      </c>
      <c r="Z25" s="10">
        <v>10</v>
      </c>
      <c r="AA25" s="10">
        <v>0</v>
      </c>
      <c r="AB25" s="10">
        <v>0</v>
      </c>
      <c r="AC25" s="10">
        <v>0</v>
      </c>
      <c r="AD25" s="10">
        <v>30</v>
      </c>
      <c r="AE25" s="10">
        <v>0</v>
      </c>
      <c r="AF25" s="10">
        <v>0</v>
      </c>
      <c r="AG25" s="10">
        <v>0</v>
      </c>
      <c r="AH25" s="10">
        <v>0</v>
      </c>
      <c r="AI25" s="18">
        <f t="shared" si="2"/>
        <v>70</v>
      </c>
      <c r="AJ25" s="48"/>
      <c r="AK25" s="17"/>
    </row>
    <row r="26" spans="2:37" s="6" customFormat="1" ht="18" customHeight="1" x14ac:dyDescent="0.2">
      <c r="B26" s="17">
        <f t="shared" si="0"/>
        <v>6</v>
      </c>
      <c r="C26" s="17" t="s">
        <v>257</v>
      </c>
      <c r="D26" s="45" t="s">
        <v>285</v>
      </c>
      <c r="E26" s="17" t="s">
        <v>219</v>
      </c>
      <c r="F26" s="17" t="s">
        <v>268</v>
      </c>
      <c r="G26" s="8" t="s">
        <v>286</v>
      </c>
      <c r="H26" s="7" t="s">
        <v>287</v>
      </c>
      <c r="I26" s="8">
        <v>20115004</v>
      </c>
      <c r="J26" s="51" t="s">
        <v>288</v>
      </c>
      <c r="K26" s="46" t="s">
        <v>289</v>
      </c>
      <c r="L26" s="8" t="s">
        <v>284</v>
      </c>
      <c r="M26" s="10">
        <v>10</v>
      </c>
      <c r="N26" s="10">
        <v>10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10</v>
      </c>
      <c r="X26" s="10">
        <v>0</v>
      </c>
      <c r="Y26" s="10">
        <v>0</v>
      </c>
      <c r="Z26" s="10">
        <v>10</v>
      </c>
      <c r="AA26" s="10">
        <v>0</v>
      </c>
      <c r="AB26" s="10">
        <v>0</v>
      </c>
      <c r="AC26" s="10">
        <v>0</v>
      </c>
      <c r="AD26" s="10">
        <v>30</v>
      </c>
      <c r="AE26" s="10">
        <v>0</v>
      </c>
      <c r="AF26" s="10">
        <v>0</v>
      </c>
      <c r="AG26" s="10">
        <v>4</v>
      </c>
      <c r="AH26" s="10">
        <v>0</v>
      </c>
      <c r="AI26" s="18">
        <f t="shared" si="2"/>
        <v>74</v>
      </c>
      <c r="AJ26" s="48"/>
      <c r="AK26" s="17"/>
    </row>
    <row r="27" spans="2:37" s="6" customFormat="1" ht="18" customHeight="1" x14ac:dyDescent="0.2">
      <c r="B27" s="17">
        <f t="shared" si="0"/>
        <v>7</v>
      </c>
      <c r="C27" s="17" t="s">
        <v>257</v>
      </c>
      <c r="D27" s="45" t="s">
        <v>290</v>
      </c>
      <c r="E27" s="17">
        <v>107</v>
      </c>
      <c r="F27" s="17" t="s">
        <v>291</v>
      </c>
      <c r="G27" s="17" t="s">
        <v>292</v>
      </c>
      <c r="H27" s="7" t="s">
        <v>293</v>
      </c>
      <c r="I27" s="8">
        <v>44755386</v>
      </c>
      <c r="J27" s="51" t="s">
        <v>297</v>
      </c>
      <c r="K27" s="46" t="s">
        <v>294</v>
      </c>
      <c r="L27" s="8" t="s">
        <v>256</v>
      </c>
      <c r="M27" s="10">
        <v>4</v>
      </c>
      <c r="N27" s="10">
        <v>8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5</v>
      </c>
      <c r="W27" s="10">
        <v>0</v>
      </c>
      <c r="X27" s="10">
        <v>0</v>
      </c>
      <c r="Y27" s="10">
        <v>5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8">
        <f t="shared" si="2"/>
        <v>22</v>
      </c>
      <c r="AJ27" s="48"/>
      <c r="AK27" s="17"/>
    </row>
    <row r="28" spans="2:37" s="6" customFormat="1" ht="18" customHeight="1" x14ac:dyDescent="0.2">
      <c r="B28" s="17">
        <f t="shared" si="0"/>
        <v>8</v>
      </c>
      <c r="C28" s="17" t="s">
        <v>257</v>
      </c>
      <c r="D28" s="45" t="s">
        <v>266</v>
      </c>
      <c r="E28" s="17" t="s">
        <v>267</v>
      </c>
      <c r="F28" s="17" t="s">
        <v>214</v>
      </c>
      <c r="G28" s="17" t="s">
        <v>213</v>
      </c>
      <c r="H28" s="7" t="s">
        <v>295</v>
      </c>
      <c r="I28" s="8">
        <v>42760863</v>
      </c>
      <c r="J28" s="51" t="s">
        <v>298</v>
      </c>
      <c r="K28" s="46" t="s">
        <v>299</v>
      </c>
      <c r="L28" s="8" t="s">
        <v>256</v>
      </c>
      <c r="M28" s="10">
        <v>10</v>
      </c>
      <c r="N28" s="10">
        <v>10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10</v>
      </c>
      <c r="X28" s="10">
        <v>0</v>
      </c>
      <c r="Y28" s="10">
        <v>0</v>
      </c>
      <c r="Z28" s="10">
        <v>10</v>
      </c>
      <c r="AA28" s="10">
        <v>0</v>
      </c>
      <c r="AB28" s="10">
        <v>0</v>
      </c>
      <c r="AC28" s="10">
        <v>0</v>
      </c>
      <c r="AD28" s="10">
        <v>30</v>
      </c>
      <c r="AE28" s="10">
        <v>0</v>
      </c>
      <c r="AF28" s="10">
        <v>0</v>
      </c>
      <c r="AG28" s="10">
        <v>4</v>
      </c>
      <c r="AH28" s="10">
        <v>0</v>
      </c>
      <c r="AI28" s="18">
        <f t="shared" si="2"/>
        <v>74</v>
      </c>
      <c r="AJ28" s="48"/>
      <c r="AK28" s="17"/>
    </row>
    <row r="29" spans="2:37" s="6" customFormat="1" ht="18" customHeight="1" x14ac:dyDescent="0.2">
      <c r="B29" s="17">
        <f t="shared" si="0"/>
        <v>9</v>
      </c>
      <c r="C29" s="17" t="s">
        <v>257</v>
      </c>
      <c r="D29" s="45" t="s">
        <v>300</v>
      </c>
      <c r="E29" s="17" t="s">
        <v>301</v>
      </c>
      <c r="F29" s="17" t="s">
        <v>302</v>
      </c>
      <c r="G29" s="17" t="s">
        <v>216</v>
      </c>
      <c r="H29" s="7" t="s">
        <v>303</v>
      </c>
      <c r="I29" s="8">
        <v>20041096</v>
      </c>
      <c r="J29" s="51" t="s">
        <v>304</v>
      </c>
      <c r="K29" s="46" t="s">
        <v>305</v>
      </c>
      <c r="L29" s="8" t="s">
        <v>265</v>
      </c>
      <c r="M29" s="10">
        <v>10</v>
      </c>
      <c r="N29" s="10">
        <v>2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10</v>
      </c>
      <c r="X29" s="10">
        <v>0</v>
      </c>
      <c r="Y29" s="10">
        <v>0</v>
      </c>
      <c r="Z29" s="10">
        <v>10</v>
      </c>
      <c r="AA29" s="10">
        <v>0</v>
      </c>
      <c r="AB29" s="10">
        <v>0</v>
      </c>
      <c r="AC29" s="10">
        <v>0</v>
      </c>
      <c r="AD29" s="10">
        <v>30</v>
      </c>
      <c r="AE29" s="10">
        <v>0</v>
      </c>
      <c r="AF29" s="10">
        <v>0</v>
      </c>
      <c r="AG29" s="10">
        <v>2</v>
      </c>
      <c r="AH29" s="10">
        <v>1</v>
      </c>
      <c r="AI29" s="18">
        <f t="shared" si="2"/>
        <v>65</v>
      </c>
      <c r="AJ29" s="48"/>
      <c r="AK29" s="17"/>
    </row>
    <row r="30" spans="2:37" s="6" customFormat="1" ht="39" customHeight="1" x14ac:dyDescent="0.2">
      <c r="B30" s="17">
        <f t="shared" si="0"/>
        <v>10</v>
      </c>
      <c r="C30" s="17" t="s">
        <v>257</v>
      </c>
      <c r="D30" s="45" t="s">
        <v>266</v>
      </c>
      <c r="E30" s="17" t="s">
        <v>267</v>
      </c>
      <c r="F30" s="17" t="s">
        <v>319</v>
      </c>
      <c r="G30" s="17" t="s">
        <v>215</v>
      </c>
      <c r="H30" s="7" t="s">
        <v>320</v>
      </c>
      <c r="I30" s="8">
        <v>23260088</v>
      </c>
      <c r="J30" s="51" t="s">
        <v>322</v>
      </c>
      <c r="K30" s="8" t="s">
        <v>321</v>
      </c>
      <c r="L30" s="8" t="s">
        <v>296</v>
      </c>
      <c r="M30" s="10">
        <v>10</v>
      </c>
      <c r="N30" s="10">
        <v>2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10</v>
      </c>
      <c r="X30" s="10">
        <v>0</v>
      </c>
      <c r="Y30" s="10">
        <v>0</v>
      </c>
      <c r="Z30" s="10">
        <v>10</v>
      </c>
      <c r="AA30" s="10">
        <v>0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8">
        <f t="shared" si="2"/>
        <v>32</v>
      </c>
      <c r="AJ30" s="50" t="s">
        <v>323</v>
      </c>
      <c r="AK30" s="17"/>
    </row>
    <row r="31" spans="2:37" s="6" customFormat="1" ht="39" customHeight="1" x14ac:dyDescent="0.2">
      <c r="B31" s="34" t="s">
        <v>326</v>
      </c>
      <c r="C31" s="56"/>
      <c r="D31" s="57"/>
      <c r="E31" s="56"/>
      <c r="F31" s="56"/>
      <c r="G31" s="56"/>
      <c r="H31" s="58"/>
      <c r="I31" s="59"/>
      <c r="J31" s="60"/>
      <c r="K31" s="59"/>
      <c r="L31" s="59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2"/>
      <c r="AK31" s="55"/>
    </row>
    <row r="32" spans="2:37" s="6" customFormat="1" ht="18" customHeight="1" x14ac:dyDescent="0.2">
      <c r="B32" s="17">
        <v>1</v>
      </c>
      <c r="C32" s="17" t="s">
        <v>306</v>
      </c>
      <c r="D32" s="45" t="s">
        <v>307</v>
      </c>
      <c r="E32" s="17" t="s">
        <v>260</v>
      </c>
      <c r="F32" s="17" t="s">
        <v>308</v>
      </c>
      <c r="G32" s="17" t="s">
        <v>309</v>
      </c>
      <c r="H32" s="7" t="s">
        <v>310</v>
      </c>
      <c r="I32" s="8">
        <v>23269310</v>
      </c>
      <c r="J32" s="51" t="s">
        <v>311</v>
      </c>
      <c r="K32" s="46" t="s">
        <v>312</v>
      </c>
      <c r="L32" s="8" t="s">
        <v>256</v>
      </c>
      <c r="M32" s="10">
        <v>8</v>
      </c>
      <c r="N32" s="10">
        <v>8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5</v>
      </c>
      <c r="W32" s="10">
        <v>0</v>
      </c>
      <c r="X32" s="10">
        <v>0</v>
      </c>
      <c r="Y32" s="10">
        <v>5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8">
        <f t="shared" si="2"/>
        <v>26</v>
      </c>
      <c r="AJ32" s="48"/>
      <c r="AK32" s="17"/>
    </row>
    <row r="33" spans="2:37" s="6" customFormat="1" ht="18" customHeight="1" x14ac:dyDescent="0.2">
      <c r="B33" s="17">
        <v>2</v>
      </c>
      <c r="C33" s="17" t="s">
        <v>313</v>
      </c>
      <c r="D33" s="45">
        <v>1058247</v>
      </c>
      <c r="E33" s="17" t="s">
        <v>314</v>
      </c>
      <c r="F33" s="17" t="s">
        <v>315</v>
      </c>
      <c r="G33" s="17" t="s">
        <v>220</v>
      </c>
      <c r="H33" s="7" t="s">
        <v>316</v>
      </c>
      <c r="I33" s="8">
        <v>40211849</v>
      </c>
      <c r="J33" s="51" t="s">
        <v>317</v>
      </c>
      <c r="K33" s="46" t="s">
        <v>318</v>
      </c>
      <c r="L33" s="8" t="s">
        <v>256</v>
      </c>
      <c r="M33" s="10">
        <v>4</v>
      </c>
      <c r="N33" s="10">
        <v>8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10</v>
      </c>
      <c r="X33" s="10">
        <v>0</v>
      </c>
      <c r="Y33" s="10">
        <v>0</v>
      </c>
      <c r="Z33" s="10">
        <v>10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8">
        <f t="shared" si="2"/>
        <v>32</v>
      </c>
      <c r="AJ33" s="48"/>
      <c r="AK33" s="17"/>
    </row>
    <row r="34" spans="2:37" s="6" customFormat="1" ht="18" customHeight="1" x14ac:dyDescent="0.2">
      <c r="B34" s="30"/>
      <c r="C34" s="30"/>
      <c r="D34" s="30"/>
      <c r="E34" s="30"/>
      <c r="F34" s="30"/>
      <c r="G34" s="30"/>
      <c r="H34" s="31"/>
      <c r="I34" s="32"/>
      <c r="J34" s="32"/>
      <c r="K34" s="32"/>
      <c r="L34" s="32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49"/>
      <c r="AK34" s="30"/>
    </row>
    <row r="35" spans="2:37" s="6" customFormat="1" ht="18" customHeight="1" x14ac:dyDescent="0.2">
      <c r="B35" s="30"/>
      <c r="C35" s="24" t="s">
        <v>347</v>
      </c>
      <c r="D35" s="30"/>
      <c r="E35" s="30"/>
      <c r="F35" s="30"/>
      <c r="G35" s="30"/>
      <c r="H35" s="31"/>
      <c r="I35" s="32"/>
      <c r="J35" s="32"/>
      <c r="K35" s="32"/>
      <c r="L35" s="32"/>
      <c r="M35" s="33"/>
      <c r="N35" s="38"/>
      <c r="O35" s="33"/>
      <c r="P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8"/>
      <c r="AH35" s="33"/>
      <c r="AI35" s="33"/>
      <c r="AJ35" s="49"/>
      <c r="AK35" s="30"/>
    </row>
    <row r="36" spans="2:37" s="6" customFormat="1" ht="18" customHeight="1" x14ac:dyDescent="0.2">
      <c r="B36" s="30"/>
      <c r="C36" s="30"/>
      <c r="D36" s="30"/>
      <c r="E36" s="30"/>
      <c r="F36" s="30"/>
      <c r="G36" s="30"/>
      <c r="H36" s="31"/>
      <c r="I36" s="32"/>
      <c r="J36" s="32"/>
      <c r="K36" s="32"/>
      <c r="L36" s="32"/>
      <c r="M36" s="33"/>
      <c r="N36" s="38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8" t="s">
        <v>345</v>
      </c>
      <c r="AH36" s="33"/>
      <c r="AI36" s="33"/>
      <c r="AJ36" s="49"/>
      <c r="AK36" s="30"/>
    </row>
    <row r="37" spans="2:37" s="6" customFormat="1" ht="18" customHeight="1" x14ac:dyDescent="0.2">
      <c r="B37" s="23"/>
      <c r="C37" s="23"/>
      <c r="D37" s="23"/>
      <c r="E37" s="23"/>
      <c r="F37" s="23"/>
      <c r="G37" s="23"/>
      <c r="H37" s="24"/>
      <c r="I37" s="23"/>
      <c r="J37" s="23"/>
      <c r="K37" s="23"/>
      <c r="L37" s="23"/>
      <c r="M37" s="23"/>
      <c r="N37" s="23"/>
      <c r="O37" s="25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33"/>
      <c r="AJ37" s="11"/>
      <c r="AK37" s="30"/>
    </row>
    <row r="38" spans="2:37" x14ac:dyDescent="0.2">
      <c r="M38" s="29"/>
    </row>
  </sheetData>
  <mergeCells count="30">
    <mergeCell ref="B18:AJ18"/>
    <mergeCell ref="AK14:AK17"/>
    <mergeCell ref="R15:T15"/>
    <mergeCell ref="U15:W15"/>
    <mergeCell ref="X15:Z15"/>
    <mergeCell ref="AA15:AC15"/>
    <mergeCell ref="M15:M16"/>
    <mergeCell ref="N15:N16"/>
    <mergeCell ref="AD14:AD17"/>
    <mergeCell ref="AE15:AE16"/>
    <mergeCell ref="AF15:AF16"/>
    <mergeCell ref="AG15:AG16"/>
    <mergeCell ref="AH15:AH16"/>
    <mergeCell ref="D14:D17"/>
    <mergeCell ref="B9:AI9"/>
    <mergeCell ref="B11:AJ11"/>
    <mergeCell ref="B14:B17"/>
    <mergeCell ref="C14:C17"/>
    <mergeCell ref="E14:E17"/>
    <mergeCell ref="F14:F17"/>
    <mergeCell ref="G14:G17"/>
    <mergeCell ref="H14:H17"/>
    <mergeCell ref="I14:I17"/>
    <mergeCell ref="J14:J17"/>
    <mergeCell ref="K14:K17"/>
    <mergeCell ref="M14:AC14"/>
    <mergeCell ref="AI14:AI17"/>
    <mergeCell ref="AJ14:AJ17"/>
    <mergeCell ref="O15:Q15"/>
    <mergeCell ref="AE14:AH14"/>
  </mergeCells>
  <printOptions horizontalCentered="1"/>
  <pageMargins left="0.19685039370078741" right="0.19685039370078741" top="0.27559055118110237" bottom="0.82677165354330717" header="0" footer="0"/>
  <pageSetup paperSize="9" scale="3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5"/>
  <sheetViews>
    <sheetView workbookViewId="0">
      <selection activeCell="G9" sqref="G9"/>
    </sheetView>
  </sheetViews>
  <sheetFormatPr baseColWidth="10" defaultRowHeight="15" x14ac:dyDescent="0.25"/>
  <cols>
    <col min="1" max="1" width="9" customWidth="1"/>
    <col min="2" max="2" width="12.5703125" customWidth="1"/>
    <col min="3" max="3" width="14.42578125" customWidth="1"/>
    <col min="4" max="4" width="13.42578125" customWidth="1"/>
    <col min="5" max="5" width="16.7109375" customWidth="1"/>
    <col min="7" max="7" width="45.42578125" customWidth="1"/>
  </cols>
  <sheetData>
    <row r="2" spans="2:7" ht="24" x14ac:dyDescent="0.25">
      <c r="B2" s="13" t="s">
        <v>193</v>
      </c>
      <c r="C2" s="13" t="s">
        <v>340</v>
      </c>
      <c r="D2" s="13" t="s">
        <v>341</v>
      </c>
      <c r="E2" s="13" t="s">
        <v>342</v>
      </c>
      <c r="F2" s="13" t="s">
        <v>343</v>
      </c>
      <c r="G2" s="13" t="s">
        <v>344</v>
      </c>
    </row>
    <row r="3" spans="2:7" x14ac:dyDescent="0.25">
      <c r="B3" s="17" t="s">
        <v>338</v>
      </c>
      <c r="C3" s="17" t="s">
        <v>225</v>
      </c>
      <c r="D3" s="17" t="s">
        <v>252</v>
      </c>
      <c r="E3" s="7" t="s">
        <v>253</v>
      </c>
      <c r="F3" s="8">
        <v>43050277</v>
      </c>
      <c r="G3" s="51" t="s">
        <v>254</v>
      </c>
    </row>
    <row r="4" spans="2:7" x14ac:dyDescent="0.25">
      <c r="B4" s="17" t="s">
        <v>337</v>
      </c>
      <c r="C4" s="17" t="s">
        <v>261</v>
      </c>
      <c r="D4" s="17" t="s">
        <v>262</v>
      </c>
      <c r="E4" s="7" t="s">
        <v>263</v>
      </c>
      <c r="F4" s="8">
        <v>23239406</v>
      </c>
      <c r="G4" s="51" t="s">
        <v>254</v>
      </c>
    </row>
    <row r="5" spans="2:7" x14ac:dyDescent="0.25">
      <c r="B5" s="17" t="s">
        <v>336</v>
      </c>
      <c r="C5" s="17" t="s">
        <v>268</v>
      </c>
      <c r="D5" s="17" t="s">
        <v>269</v>
      </c>
      <c r="E5" s="7" t="s">
        <v>270</v>
      </c>
      <c r="F5" s="8">
        <v>20119347</v>
      </c>
      <c r="G5" s="51" t="s">
        <v>254</v>
      </c>
    </row>
    <row r="6" spans="2:7" x14ac:dyDescent="0.25">
      <c r="B6" s="17" t="s">
        <v>335</v>
      </c>
      <c r="C6" s="17" t="s">
        <v>274</v>
      </c>
      <c r="D6" s="17" t="s">
        <v>275</v>
      </c>
      <c r="E6" s="7" t="s">
        <v>276</v>
      </c>
      <c r="F6" s="8">
        <v>70775980</v>
      </c>
      <c r="G6" s="51" t="s">
        <v>277</v>
      </c>
    </row>
    <row r="7" spans="2:7" x14ac:dyDescent="0.25">
      <c r="B7" s="17" t="s">
        <v>334</v>
      </c>
      <c r="C7" s="17" t="s">
        <v>280</v>
      </c>
      <c r="D7" s="17" t="s">
        <v>224</v>
      </c>
      <c r="E7" s="7" t="s">
        <v>281</v>
      </c>
      <c r="F7" s="8">
        <v>23207934</v>
      </c>
      <c r="G7" s="51" t="s">
        <v>282</v>
      </c>
    </row>
    <row r="8" spans="2:7" x14ac:dyDescent="0.25">
      <c r="B8" s="17" t="s">
        <v>333</v>
      </c>
      <c r="C8" s="17" t="s">
        <v>268</v>
      </c>
      <c r="D8" s="8" t="s">
        <v>286</v>
      </c>
      <c r="E8" s="7" t="s">
        <v>287</v>
      </c>
      <c r="F8" s="8">
        <v>20115004</v>
      </c>
      <c r="G8" s="51" t="s">
        <v>288</v>
      </c>
    </row>
    <row r="9" spans="2:7" x14ac:dyDescent="0.25">
      <c r="B9" s="17" t="s">
        <v>332</v>
      </c>
      <c r="C9" s="17" t="s">
        <v>291</v>
      </c>
      <c r="D9" s="17" t="s">
        <v>292</v>
      </c>
      <c r="E9" s="7" t="s">
        <v>293</v>
      </c>
      <c r="F9" s="8">
        <v>44755386</v>
      </c>
      <c r="G9" s="51" t="s">
        <v>297</v>
      </c>
    </row>
    <row r="10" spans="2:7" x14ac:dyDescent="0.25">
      <c r="B10" s="17" t="s">
        <v>331</v>
      </c>
      <c r="C10" s="17" t="s">
        <v>218</v>
      </c>
      <c r="D10" s="17" t="s">
        <v>212</v>
      </c>
      <c r="E10" s="7" t="s">
        <v>295</v>
      </c>
      <c r="F10" s="8">
        <v>23259206</v>
      </c>
      <c r="G10" s="51" t="s">
        <v>297</v>
      </c>
    </row>
    <row r="11" spans="2:7" x14ac:dyDescent="0.25">
      <c r="B11" s="17" t="s">
        <v>330</v>
      </c>
      <c r="C11" s="17" t="s">
        <v>214</v>
      </c>
      <c r="D11" s="17" t="s">
        <v>213</v>
      </c>
      <c r="E11" s="7" t="s">
        <v>295</v>
      </c>
      <c r="F11" s="8">
        <v>42760863</v>
      </c>
      <c r="G11" s="51" t="s">
        <v>298</v>
      </c>
    </row>
    <row r="12" spans="2:7" x14ac:dyDescent="0.25">
      <c r="B12" s="17" t="s">
        <v>329</v>
      </c>
      <c r="C12" s="17" t="s">
        <v>302</v>
      </c>
      <c r="D12" s="17" t="s">
        <v>216</v>
      </c>
      <c r="E12" s="7" t="s">
        <v>303</v>
      </c>
      <c r="F12" s="8">
        <v>20041096</v>
      </c>
      <c r="G12" s="51" t="s">
        <v>304</v>
      </c>
    </row>
    <row r="13" spans="2:7" x14ac:dyDescent="0.25">
      <c r="B13" s="45" t="s">
        <v>339</v>
      </c>
      <c r="C13" s="17" t="s">
        <v>319</v>
      </c>
      <c r="D13" s="17" t="s">
        <v>215</v>
      </c>
      <c r="E13" s="7" t="s">
        <v>320</v>
      </c>
      <c r="F13" s="8">
        <v>23260088</v>
      </c>
      <c r="G13" s="51" t="s">
        <v>322</v>
      </c>
    </row>
    <row r="14" spans="2:7" x14ac:dyDescent="0.25">
      <c r="B14" s="17" t="s">
        <v>328</v>
      </c>
      <c r="C14" s="17" t="s">
        <v>308</v>
      </c>
      <c r="D14" s="17" t="s">
        <v>309</v>
      </c>
      <c r="E14" s="7" t="s">
        <v>310</v>
      </c>
      <c r="F14" s="8">
        <v>23269310</v>
      </c>
      <c r="G14" s="51" t="s">
        <v>311</v>
      </c>
    </row>
    <row r="15" spans="2:7" x14ac:dyDescent="0.25">
      <c r="B15" s="17" t="s">
        <v>327</v>
      </c>
      <c r="C15" s="17" t="s">
        <v>315</v>
      </c>
      <c r="D15" s="17" t="s">
        <v>220</v>
      </c>
      <c r="E15" s="7" t="s">
        <v>316</v>
      </c>
      <c r="F15" s="8">
        <v>40211849</v>
      </c>
      <c r="G15" s="51" t="s">
        <v>317</v>
      </c>
    </row>
  </sheetData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F16"/>
  <sheetViews>
    <sheetView topLeftCell="A14" workbookViewId="0">
      <selection activeCell="F35" sqref="F35"/>
    </sheetView>
  </sheetViews>
  <sheetFormatPr baseColWidth="10" defaultColWidth="10.7109375" defaultRowHeight="12" x14ac:dyDescent="0.2"/>
  <cols>
    <col min="1" max="1" width="5.5703125" style="6" customWidth="1"/>
    <col min="2" max="2" width="6.7109375" style="6" customWidth="1"/>
    <col min="3" max="3" width="13.28515625" style="6" customWidth="1"/>
    <col min="4" max="4" width="10.7109375" style="6"/>
    <col min="5" max="5" width="33" style="6" customWidth="1"/>
    <col min="6" max="6" width="73.42578125" style="6" customWidth="1"/>
    <col min="7" max="16384" width="10.7109375" style="6"/>
  </cols>
  <sheetData>
    <row r="8" spans="2:6" x14ac:dyDescent="0.2">
      <c r="B8" s="83" t="s">
        <v>199</v>
      </c>
      <c r="C8" s="83"/>
      <c r="D8" s="83"/>
      <c r="E8" s="83"/>
      <c r="F8" s="83"/>
    </row>
    <row r="11" spans="2:6" ht="47.65" customHeight="1" x14ac:dyDescent="0.2">
      <c r="B11" s="82" t="s">
        <v>205</v>
      </c>
      <c r="C11" s="82"/>
      <c r="D11" s="82"/>
      <c r="E11" s="82"/>
      <c r="F11" s="82"/>
    </row>
    <row r="13" spans="2:6" x14ac:dyDescent="0.2">
      <c r="B13" s="13" t="s">
        <v>197</v>
      </c>
      <c r="C13" s="13" t="s">
        <v>193</v>
      </c>
      <c r="D13" s="12" t="s">
        <v>194</v>
      </c>
      <c r="E13" s="12" t="s">
        <v>195</v>
      </c>
      <c r="F13" s="12" t="s">
        <v>196</v>
      </c>
    </row>
    <row r="14" spans="2:6" x14ac:dyDescent="0.2">
      <c r="B14" s="22">
        <v>1</v>
      </c>
      <c r="C14" s="9">
        <v>11513</v>
      </c>
      <c r="D14" s="9">
        <v>23275382</v>
      </c>
      <c r="E14" s="20" t="s">
        <v>206</v>
      </c>
      <c r="F14" s="14" t="s">
        <v>204</v>
      </c>
    </row>
    <row r="16" spans="2:6" x14ac:dyDescent="0.2">
      <c r="F16" s="26" t="s">
        <v>207</v>
      </c>
    </row>
  </sheetData>
  <mergeCells count="2">
    <mergeCell ref="B11:F11"/>
    <mergeCell ref="B8:F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F25"/>
  <sheetViews>
    <sheetView workbookViewId="0">
      <selection activeCell="E15" sqref="E15"/>
    </sheetView>
  </sheetViews>
  <sheetFormatPr baseColWidth="10" defaultColWidth="10.7109375" defaultRowHeight="12" x14ac:dyDescent="0.2"/>
  <cols>
    <col min="1" max="1" width="5.5703125" style="6" customWidth="1"/>
    <col min="2" max="2" width="6.7109375" style="6" customWidth="1"/>
    <col min="3" max="3" width="13.28515625" style="6" customWidth="1"/>
    <col min="4" max="4" width="10.7109375" style="6"/>
    <col min="5" max="5" width="33" style="6" customWidth="1"/>
    <col min="6" max="6" width="73.42578125" style="6" customWidth="1"/>
    <col min="7" max="16384" width="10.7109375" style="6"/>
  </cols>
  <sheetData>
    <row r="8" spans="2:6" x14ac:dyDescent="0.2">
      <c r="B8" s="83" t="s">
        <v>199</v>
      </c>
      <c r="C8" s="83"/>
      <c r="D8" s="83"/>
      <c r="E8" s="83"/>
      <c r="F8" s="83"/>
    </row>
    <row r="11" spans="2:6" ht="47.65" customHeight="1" x14ac:dyDescent="0.2">
      <c r="B11" s="82" t="s">
        <v>203</v>
      </c>
      <c r="C11" s="82"/>
      <c r="D11" s="82"/>
      <c r="E11" s="82"/>
      <c r="F11" s="82"/>
    </row>
    <row r="13" spans="2:6" x14ac:dyDescent="0.2">
      <c r="B13" s="13" t="s">
        <v>197</v>
      </c>
      <c r="C13" s="13" t="s">
        <v>193</v>
      </c>
      <c r="D13" s="12" t="s">
        <v>194</v>
      </c>
      <c r="E13" s="12" t="s">
        <v>195</v>
      </c>
      <c r="F13" s="12" t="s">
        <v>201</v>
      </c>
    </row>
    <row r="14" spans="2:6" ht="12" customHeight="1" x14ac:dyDescent="0.2">
      <c r="B14" s="84" t="s">
        <v>202</v>
      </c>
      <c r="C14" s="85"/>
      <c r="D14" s="85"/>
      <c r="E14" s="85"/>
      <c r="F14" s="86"/>
    </row>
    <row r="15" spans="2:6" x14ac:dyDescent="0.2">
      <c r="B15" s="22">
        <v>1</v>
      </c>
      <c r="C15" s="9">
        <v>8060</v>
      </c>
      <c r="D15" s="9">
        <v>42297976</v>
      </c>
      <c r="E15" s="20"/>
      <c r="F15" s="14"/>
    </row>
    <row r="16" spans="2:6" x14ac:dyDescent="0.2">
      <c r="B16" s="9">
        <f>+B15+1</f>
        <v>2</v>
      </c>
      <c r="C16" s="9"/>
      <c r="D16" s="9"/>
      <c r="E16" s="20"/>
      <c r="F16" s="14"/>
    </row>
    <row r="17" spans="2:6" x14ac:dyDescent="0.2">
      <c r="B17" s="9">
        <f t="shared" ref="B17:B23" si="0">+B16+1</f>
        <v>3</v>
      </c>
      <c r="C17" s="9"/>
      <c r="D17" s="9"/>
      <c r="E17" s="21"/>
      <c r="F17" s="14"/>
    </row>
    <row r="18" spans="2:6" x14ac:dyDescent="0.2">
      <c r="B18" s="9">
        <f t="shared" si="0"/>
        <v>4</v>
      </c>
      <c r="C18" s="9"/>
      <c r="D18" s="9"/>
      <c r="E18" s="20"/>
      <c r="F18" s="14"/>
    </row>
    <row r="19" spans="2:6" x14ac:dyDescent="0.2">
      <c r="B19" s="9">
        <f t="shared" si="0"/>
        <v>5</v>
      </c>
      <c r="C19" s="9"/>
      <c r="D19" s="9"/>
      <c r="E19" s="20"/>
      <c r="F19" s="14"/>
    </row>
    <row r="20" spans="2:6" x14ac:dyDescent="0.2">
      <c r="B20" s="9">
        <f t="shared" si="0"/>
        <v>6</v>
      </c>
      <c r="C20" s="9"/>
      <c r="D20" s="9"/>
      <c r="E20" s="20"/>
      <c r="F20" s="14"/>
    </row>
    <row r="21" spans="2:6" x14ac:dyDescent="0.2">
      <c r="B21" s="9">
        <f t="shared" si="0"/>
        <v>7</v>
      </c>
      <c r="C21" s="9"/>
      <c r="D21" s="9"/>
      <c r="E21" s="20"/>
      <c r="F21" s="14"/>
    </row>
    <row r="22" spans="2:6" x14ac:dyDescent="0.2">
      <c r="B22" s="9">
        <f t="shared" si="0"/>
        <v>8</v>
      </c>
      <c r="C22" s="9"/>
      <c r="D22" s="9"/>
      <c r="E22" s="20"/>
      <c r="F22" s="14"/>
    </row>
    <row r="23" spans="2:6" x14ac:dyDescent="0.2">
      <c r="B23" s="27">
        <f t="shared" si="0"/>
        <v>9</v>
      </c>
      <c r="C23" s="27"/>
      <c r="D23" s="27"/>
      <c r="E23" s="28"/>
      <c r="F23" s="28"/>
    </row>
    <row r="25" spans="2:6" x14ac:dyDescent="0.2">
      <c r="F25" s="26" t="s">
        <v>200</v>
      </c>
    </row>
  </sheetData>
  <mergeCells count="3">
    <mergeCell ref="B8:F8"/>
    <mergeCell ref="B11:F11"/>
    <mergeCell ref="B14:F1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RELAC. POSTUL.</vt:lpstr>
      <vt:lpstr>Evaluación Directivos</vt:lpstr>
      <vt:lpstr>Hoja1</vt:lpstr>
      <vt:lpstr>Observados</vt:lpstr>
      <vt:lpstr>Reclamos</vt:lpstr>
      <vt:lpstr>'Evaluación Directivos'!Área_de_impresión</vt:lpstr>
      <vt:lpstr>Observados!Área_de_impresión</vt:lpstr>
      <vt:lpstr>Reclamos!Área_de_impresión</vt:lpstr>
      <vt:lpstr>'Evaluación Directivos'!Títulos_a_imprimir</vt:lpstr>
    </vt:vector>
  </TitlesOfParts>
  <Company>UGELCH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</dc:creator>
  <cp:lastModifiedBy>SHEELA MARILU MARRUJO BAILÓN</cp:lastModifiedBy>
  <cp:lastPrinted>2024-09-27T14:54:58Z</cp:lastPrinted>
  <dcterms:created xsi:type="dcterms:W3CDTF">2011-02-13T23:51:27Z</dcterms:created>
  <dcterms:modified xsi:type="dcterms:W3CDTF">2024-09-27T21:40:32Z</dcterms:modified>
</cp:coreProperties>
</file>