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inagri/Desktop/EL AGRO EN CIFRAS/EL_AGRO_EN_CIFRAS_SETIEMBRE_24/DATA SETIEMBRE/"/>
    </mc:Choice>
  </mc:AlternateContent>
  <xr:revisionPtr revIDLastSave="0" documentId="13_ncr:1_{1E0827BD-41B4-8B47-B067-34EC1CBCD624}" xr6:coauthVersionLast="47" xr6:coauthVersionMax="47" xr10:uidLastSave="{00000000-0000-0000-0000-000000000000}"/>
  <bookViews>
    <workbookView xWindow="0" yWindow="500" windowWidth="35360" windowHeight="26260" activeTab="2" xr2:uid="{00000000-000D-0000-FFFF-FFFF00000000}"/>
  </bookViews>
  <sheets>
    <sheet name="INDICE " sheetId="39" r:id="rId1"/>
    <sheet name="C-49" sheetId="41" r:id="rId2"/>
    <sheet name="C-50" sheetId="31" r:id="rId3"/>
    <sheet name="C.51" sheetId="38" r:id="rId4"/>
  </sheets>
  <externalReferences>
    <externalReference r:id="rId5"/>
    <externalReference r:id="rId6"/>
    <externalReference r:id="rId7"/>
  </externalReferences>
  <definedNames>
    <definedName name="__123Graph_A" localSheetId="3" hidden="1">#REF!</definedName>
    <definedName name="__123Graph_A" hidden="1">#REF!</definedName>
    <definedName name="__123Graph_AGRAF" localSheetId="3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1990">#REF!</definedName>
    <definedName name="_xlnm._FilterDatabase" localSheetId="3" hidden="1">'[1]C. 47'!#REF!</definedName>
    <definedName name="_Key1" localSheetId="1" hidden="1">'C-49'!#REF!</definedName>
    <definedName name="_Key1" localSheetId="2" hidden="1">'C-50'!#REF!</definedName>
    <definedName name="_Key1" localSheetId="3" hidden="1">'[1]C. 47'!#REF!</definedName>
    <definedName name="_Key1" hidden="1">[2]INGUTI!$A$18:$A$30</definedName>
    <definedName name="_Order1" hidden="1">255</definedName>
    <definedName name="_Regression_Int" localSheetId="1" hidden="1">1</definedName>
    <definedName name="_Regression_Int" localSheetId="2" hidden="1">1</definedName>
    <definedName name="_Regression_Int" localSheetId="3" hidden="1">1</definedName>
    <definedName name="_Sort" localSheetId="1" hidden="1">'C-49'!#REF!</definedName>
    <definedName name="_Sort" localSheetId="2" hidden="1">'C-50'!#REF!</definedName>
    <definedName name="_Sort" localSheetId="3" hidden="1">'[1]C. 47'!#REF!</definedName>
    <definedName name="_Sort" hidden="1">[2]INGUTI!$A$18:$M$30</definedName>
    <definedName name="\a" localSheetId="1">'C-49'!#REF!</definedName>
    <definedName name="\a" localSheetId="2">'C-50'!#REF!</definedName>
    <definedName name="\a" localSheetId="3">#REF!</definedName>
    <definedName name="\A">#REF!</definedName>
    <definedName name="\C" localSheetId="3">#REF!</definedName>
    <definedName name="\C">#REF!</definedName>
    <definedName name="\e" localSheetId="1">'C-49'!#REF!</definedName>
    <definedName name="\e" localSheetId="3">#REF!</definedName>
    <definedName name="\e">'C-50'!#REF!</definedName>
    <definedName name="\S">#N/A</definedName>
    <definedName name="A" localSheetId="1">'C-49'!#REF!</definedName>
    <definedName name="A" localSheetId="3">#REF!</definedName>
    <definedName name="A">'C-50'!#REF!</definedName>
    <definedName name="A_IMPRESION_IM" localSheetId="3">#REF!</definedName>
    <definedName name="A_IMPRESION_IM">#REF!</definedName>
    <definedName name="A_impresión_IM" localSheetId="1">'C-49'!#REF!</definedName>
    <definedName name="A_impresión_IM" localSheetId="2">'C-50'!#REF!</definedName>
    <definedName name="A_impresión_IM" localSheetId="3">'[1]C. 47'!#REF!</definedName>
    <definedName name="A_IMPRESIÓN_IM">#REF!</definedName>
    <definedName name="ademas">'[3]C-47'!#REF!</definedName>
    <definedName name="AGO" localSheetId="3">#REF!</definedName>
    <definedName name="AGO">#REF!</definedName>
    <definedName name="Año">#REF!</definedName>
    <definedName name="año1">#REF!</definedName>
    <definedName name="_xlnm.Print_Area" localSheetId="1">'C-49'!$A$1:$N$92</definedName>
    <definedName name="_xlnm.Print_Area" localSheetId="2">'C-50'!$A$1:$N$86</definedName>
    <definedName name="_xlnm.Print_Area" localSheetId="3">'C.51'!#REF!</definedName>
    <definedName name="_xlnm.Print_Area">#N/A</definedName>
    <definedName name="cifras">#REF!</definedName>
    <definedName name="codigo_prod">#REF!</definedName>
    <definedName name="CUADRO" localSheetId="3">'[3]C-47'!#REF!</definedName>
    <definedName name="CUADRO">'[3]C-47'!#REF!</definedName>
    <definedName name="dias" localSheetId="3">#REF!</definedName>
    <definedName name="dias">#REF!</definedName>
    <definedName name="eeeeee" localSheetId="3">#REF!</definedName>
    <definedName name="eeeeee">#REF!</definedName>
    <definedName name="fr" localSheetId="3" hidden="1">#REF!</definedName>
    <definedName name="fr" hidden="1">#REF!</definedName>
    <definedName name="hoja">#REF!</definedName>
    <definedName name="hugo" hidden="1">#REF!</definedName>
    <definedName name="juan" hidden="1">#REF!</definedName>
    <definedName name="los" hidden="1">#REF!</definedName>
    <definedName name="mara" hidden="1">#REF!</definedName>
    <definedName name="meses">#REF!</definedName>
    <definedName name="mmmmm" hidden="1">#REF!</definedName>
    <definedName name="n" localSheetId="1">'C-49'!#REF!</definedName>
    <definedName name="n" localSheetId="3">#REF!</definedName>
    <definedName name="n">'C-50'!#REF!</definedName>
    <definedName name="set" localSheetId="3">#REF!</definedName>
    <definedName name="set">#REF!</definedName>
    <definedName name="_xlnm.Print_Titles" localSheetId="3">#REF!</definedName>
    <definedName name="_xlnm.Print_Titles">#REF!</definedName>
    <definedName name="Títulos_a_imprimir_IM" localSheetId="1">'C-49'!#REF!</definedName>
    <definedName name="Títulos_a_imprimir_IM" localSheetId="2">'C-50'!#REF!</definedName>
    <definedName name="Títulos_a_imprimir_IM" localSheetId="3">'[1]C. 47'!#REF!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3" i="38" l="1"/>
  <c r="D113" i="38"/>
  <c r="D94" i="38"/>
  <c r="D98" i="38"/>
  <c r="D83" i="38"/>
  <c r="D46" i="38"/>
  <c r="D49" i="38"/>
  <c r="D18" i="38"/>
  <c r="E19" i="38"/>
  <c r="M19" i="38"/>
  <c r="D112" i="38"/>
  <c r="D111" i="38"/>
  <c r="D110" i="38"/>
  <c r="D109" i="38"/>
  <c r="D108" i="38"/>
  <c r="D107" i="38"/>
  <c r="D106" i="38"/>
  <c r="D105" i="38"/>
  <c r="D104" i="38"/>
  <c r="D102" i="38"/>
  <c r="D101" i="38"/>
  <c r="D100" i="38"/>
  <c r="D99" i="38"/>
  <c r="D97" i="38"/>
  <c r="D96" i="38"/>
  <c r="D95" i="38"/>
  <c r="D93" i="38"/>
  <c r="D92" i="38"/>
  <c r="D91" i="38"/>
  <c r="D90" i="38"/>
  <c r="D89" i="38"/>
  <c r="D88" i="38"/>
  <c r="D87" i="38"/>
  <c r="D86" i="38"/>
  <c r="D85" i="38"/>
  <c r="D84" i="38"/>
  <c r="D82" i="38"/>
  <c r="D81" i="38"/>
  <c r="D80" i="38"/>
  <c r="D79" i="38"/>
  <c r="D78" i="38"/>
  <c r="D77" i="38"/>
  <c r="D76" i="38"/>
  <c r="D75" i="38"/>
  <c r="D74" i="38"/>
  <c r="D73" i="38"/>
  <c r="D72" i="38"/>
  <c r="D71" i="38"/>
  <c r="D70" i="38"/>
  <c r="D69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2" i="38"/>
  <c r="D51" i="38"/>
  <c r="D50" i="38"/>
  <c r="D48" i="38"/>
  <c r="D47" i="38"/>
  <c r="D45" i="38"/>
  <c r="D44" i="38"/>
  <c r="D43" i="38"/>
  <c r="D42" i="38"/>
  <c r="D41" i="38"/>
  <c r="D40" i="38"/>
  <c r="D39" i="38"/>
  <c r="D38" i="38"/>
  <c r="D37" i="38"/>
  <c r="D36" i="38"/>
  <c r="D35" i="38"/>
  <c r="D34" i="38"/>
  <c r="Q33" i="38"/>
  <c r="D33" i="38"/>
  <c r="D32" i="38"/>
  <c r="D31" i="38"/>
  <c r="D30" i="38"/>
  <c r="D29" i="38"/>
  <c r="D28" i="38"/>
  <c r="D27" i="38"/>
  <c r="D26" i="38"/>
  <c r="D25" i="38"/>
  <c r="D24" i="38"/>
  <c r="D23" i="38"/>
  <c r="D22" i="38"/>
  <c r="D21" i="38"/>
  <c r="D20" i="38"/>
  <c r="L19" i="38"/>
  <c r="K19" i="38"/>
  <c r="J19" i="38"/>
  <c r="I19" i="38"/>
  <c r="H19" i="38"/>
  <c r="G19" i="38"/>
  <c r="F19" i="38"/>
  <c r="D19" i="38" s="1"/>
  <c r="D17" i="38"/>
  <c r="D16" i="38"/>
  <c r="D15" i="38"/>
  <c r="D14" i="38"/>
  <c r="D13" i="38"/>
  <c r="D12" i="38"/>
  <c r="D11" i="38"/>
  <c r="D10" i="38"/>
  <c r="D9" i="38"/>
  <c r="D8" i="38"/>
  <c r="D7" i="38"/>
  <c r="D6" i="38"/>
  <c r="D5" i="38"/>
</calcChain>
</file>

<file path=xl/sharedStrings.xml><?xml version="1.0" encoding="utf-8"?>
<sst xmlns="http://schemas.openxmlformats.org/spreadsheetml/2006/main" count="404" uniqueCount="207">
  <si>
    <t>Productos</t>
  </si>
  <si>
    <t>Materia Prima</t>
  </si>
  <si>
    <t xml:space="preserve"> Margarina</t>
  </si>
  <si>
    <t xml:space="preserve">          (Tonelada)</t>
  </si>
  <si>
    <t>p/ Preliminar.</t>
  </si>
  <si>
    <t>Var. %</t>
  </si>
  <si>
    <t>Fresco</t>
  </si>
  <si>
    <t>Conserva</t>
  </si>
  <si>
    <t>Congelado</t>
  </si>
  <si>
    <t>Torta de cacao</t>
  </si>
  <si>
    <t>sigue…</t>
    <phoneticPr fontId="10" type="noConversion"/>
  </si>
  <si>
    <t xml:space="preserve"> 2023</t>
  </si>
  <si>
    <t xml:space="preserve"> 2022</t>
  </si>
  <si>
    <t xml:space="preserve"> 2021</t>
  </si>
  <si>
    <t xml:space="preserve"> 2020</t>
  </si>
  <si>
    <t xml:space="preserve"> 2019</t>
  </si>
  <si>
    <t xml:space="preserve"> 2018</t>
  </si>
  <si>
    <t xml:space="preserve"> 2017</t>
  </si>
  <si>
    <t xml:space="preserve"> 2016</t>
  </si>
  <si>
    <t xml:space="preserve"> 2015</t>
  </si>
  <si>
    <t xml:space="preserve"> 2014</t>
  </si>
  <si>
    <t xml:space="preserve"> 2013</t>
  </si>
  <si>
    <t xml:space="preserve"> 2012</t>
  </si>
  <si>
    <t xml:space="preserve"> 2011</t>
  </si>
  <si>
    <t xml:space="preserve"> 2010</t>
  </si>
  <si>
    <t>Arequipa</t>
  </si>
  <si>
    <t>Lima</t>
  </si>
  <si>
    <t>Ancash</t>
  </si>
  <si>
    <t>Ene-Dic</t>
  </si>
  <si>
    <t>Dic</t>
  </si>
  <si>
    <t>Nov</t>
  </si>
  <si>
    <t>Oct</t>
  </si>
  <si>
    <t>Set</t>
  </si>
  <si>
    <t>Ago</t>
  </si>
  <si>
    <t>Jul</t>
  </si>
  <si>
    <t>Jun</t>
  </si>
  <si>
    <t>May</t>
  </si>
  <si>
    <t>Abr</t>
  </si>
  <si>
    <t>Mar</t>
  </si>
  <si>
    <t>Feb</t>
  </si>
  <si>
    <t>Ene</t>
  </si>
  <si>
    <t>Año</t>
  </si>
  <si>
    <t>Región</t>
  </si>
  <si>
    <t>sigue…</t>
  </si>
  <si>
    <t xml:space="preserve">Lambayeque </t>
  </si>
  <si>
    <t>2021</t>
  </si>
  <si>
    <t>2020</t>
  </si>
  <si>
    <t>Nacional</t>
  </si>
  <si>
    <t>Alimento balanceado para aves carne</t>
  </si>
  <si>
    <t>Alimento balanceado para porcinos</t>
  </si>
  <si>
    <t>Alimento balanceado para vacunos</t>
  </si>
  <si>
    <t>Avena</t>
  </si>
  <si>
    <t>Enriquecido de cereales</t>
  </si>
  <si>
    <t xml:space="preserve">Azúcar  </t>
  </si>
  <si>
    <t>Polvo de Cacao</t>
  </si>
  <si>
    <t>Manteca de cacao</t>
  </si>
  <si>
    <t>Cocoa</t>
  </si>
  <si>
    <t>Licor de cacao</t>
  </si>
  <si>
    <t>Chocolate y cobertura</t>
  </si>
  <si>
    <t>Cacao Grano</t>
  </si>
  <si>
    <t>Quesos Madurados</t>
  </si>
  <si>
    <t>Quesos Frescos</t>
  </si>
  <si>
    <t>Queso Mantecoso</t>
  </si>
  <si>
    <t>Mantequilla</t>
  </si>
  <si>
    <t>Cremas</t>
  </si>
  <si>
    <t>Yogurt</t>
  </si>
  <si>
    <t>Manjar blanco</t>
  </si>
  <si>
    <t>Ahumado</t>
  </si>
  <si>
    <t>Chorizo</t>
  </si>
  <si>
    <t>Hot Dog y/o Salchicha</t>
  </si>
  <si>
    <t>Jamón</t>
  </si>
  <si>
    <t>Jamonada</t>
  </si>
  <si>
    <t>Mortadela</t>
  </si>
  <si>
    <t>Pastel</t>
  </si>
  <si>
    <t>Paté</t>
  </si>
  <si>
    <t>Queso de Chancho</t>
  </si>
  <si>
    <t>Chicharrón de Prensa</t>
  </si>
  <si>
    <t>Salame</t>
  </si>
  <si>
    <t>Hamburguesa</t>
  </si>
  <si>
    <t>Otros</t>
  </si>
  <si>
    <t>Fideo corriente a granel</t>
  </si>
  <si>
    <t>Fideo envasado</t>
  </si>
  <si>
    <t>Malta de cebada</t>
  </si>
  <si>
    <t>Harina de Trigo</t>
  </si>
  <si>
    <t>Sémola</t>
  </si>
  <si>
    <t>Sub producto de trigo</t>
  </si>
  <si>
    <t>Condensada</t>
  </si>
  <si>
    <t>Pasteurizada</t>
  </si>
  <si>
    <t>Aceite Esencial de Limón</t>
  </si>
  <si>
    <t>Cáscara de Limón</t>
  </si>
  <si>
    <t>Maiz Amarillo Duro</t>
  </si>
  <si>
    <t>Fruto de palma</t>
    <phoneticPr fontId="30" type="noConversion"/>
  </si>
  <si>
    <t>Crudo de Palma</t>
  </si>
  <si>
    <t>Crudo de algodón</t>
  </si>
  <si>
    <t>Crudo de Soya</t>
  </si>
  <si>
    <t>Crudo de Girasol</t>
  </si>
  <si>
    <t>Crudo de Palmiste</t>
  </si>
  <si>
    <t>Refinado de Soya</t>
  </si>
  <si>
    <t>Maiz amarillo Duro</t>
  </si>
  <si>
    <t>Melaza</t>
  </si>
  <si>
    <t>Harina de Pescado</t>
  </si>
  <si>
    <t>Soya en grano</t>
    <phoneticPr fontId="30" type="noConversion"/>
  </si>
  <si>
    <t xml:space="preserve">Otros </t>
    <phoneticPr fontId="30" type="noConversion"/>
  </si>
  <si>
    <t>Cebada</t>
  </si>
  <si>
    <t>Kiwicha</t>
  </si>
  <si>
    <t>Quinua</t>
    <phoneticPr fontId="30" type="noConversion"/>
  </si>
  <si>
    <t>Leche en Polvo</t>
  </si>
  <si>
    <t>Trigo</t>
  </si>
  <si>
    <t>Azúcar</t>
  </si>
  <si>
    <t>Maca</t>
  </si>
  <si>
    <t>Soya</t>
  </si>
  <si>
    <t>Licor de Cacao</t>
  </si>
  <si>
    <t>Torta de Cacao</t>
  </si>
  <si>
    <t>Manteca de Cacao</t>
  </si>
  <si>
    <t>Otros</t>
    <phoneticPr fontId="30" type="noConversion"/>
  </si>
  <si>
    <t>Sal</t>
    <phoneticPr fontId="30" type="noConversion"/>
  </si>
  <si>
    <t xml:space="preserve">Maizena </t>
    <phoneticPr fontId="30" type="noConversion"/>
  </si>
  <si>
    <t>Carne de Cerdo</t>
  </si>
  <si>
    <t>Carne Industrial</t>
  </si>
  <si>
    <t>Trigo entero</t>
  </si>
  <si>
    <t>Esparrago Fresco</t>
  </si>
  <si>
    <t>Limón</t>
  </si>
  <si>
    <t>Aceituna</t>
  </si>
  <si>
    <t>Aceite de oliva semi refinado</t>
  </si>
  <si>
    <t xml:space="preserve"> Aceite Vegetal</t>
  </si>
  <si>
    <t xml:space="preserve"> Manteca Vegetal</t>
  </si>
  <si>
    <t>Indicadores Productivos</t>
  </si>
  <si>
    <t>Cuadro</t>
  </si>
  <si>
    <t xml:space="preserve">Sub Sector Agroindustrial </t>
  </si>
  <si>
    <t xml:space="preserve">Perú:  Ingreso  y Utilización de principales materias primas e insumos a las plantas </t>
  </si>
  <si>
    <t xml:space="preserve">Perú:    Producción y Venta  de principales productos Agroindustriales según actividad </t>
  </si>
  <si>
    <t>Alimento balanceado para aves post./repr.</t>
  </si>
  <si>
    <t>1/ En la Región Piura se empezó a producir azúcar a partir de enero 2018</t>
  </si>
  <si>
    <t>2/Azúcar obtenido a partir de azúcar cruda importada: 2015= 32 032 t; 2016= 86 981 t; 2017=119 259 t;  2018= 54 699  t. 2020=37 024 t</t>
  </si>
  <si>
    <t>3/  En el año 2020 el azúcar obtenido a partir de azúcar crudo importado  fue ene=1999 t ; feb=3340 t; jjunio=3225 t; julio=7059 t; agosto=4164 t;set=4924 t; oct=1546 t; nov=6241 t dic= 4 526 t</t>
  </si>
  <si>
    <t>4/   En el año 2021 el azúcar obtenido a partir de azúcar crudo importado fue  6778.79t  : ene= 270.39 t;  feb=1195.52 t; mar=2513.09 t;mayo=134.21t; jun=1514.69 t; julio 420.96 t,ago=4.74 t; diciembre=725.09t.</t>
  </si>
  <si>
    <t>C.49</t>
  </si>
  <si>
    <t>C.50</t>
  </si>
  <si>
    <t>C.51</t>
  </si>
  <si>
    <t>5/   En el año 2022 el azúcar obtenido a partir de azúcar crudo importado  fue : ene=4938.33  t; feb=3756.0 t; mar=2612.31t;  may=1031.31t. Total en el 2022=12 347.96  Actualizado</t>
  </si>
  <si>
    <t xml:space="preserve">   --- sin información</t>
  </si>
  <si>
    <t xml:space="preserve">* Leche evaporada , mezcla láctea, se esta trabajando los meses anteriores , </t>
  </si>
  <si>
    <t>continúa C.50</t>
  </si>
  <si>
    <t>continúa C.49</t>
  </si>
  <si>
    <t>Piura 1/</t>
  </si>
  <si>
    <t>continúa C.51</t>
  </si>
  <si>
    <t>2022</t>
  </si>
  <si>
    <t>6/  En el año 2023 el azúcar obtenido a partir de azúcar crudo importado fue : junio =1850.10 t; julio=3733.82 t;agosto=3140.06t; setiembre=232,29 t; noviembre=392.78 t; diciembre=37.58 t</t>
  </si>
  <si>
    <r>
      <t>2024</t>
    </r>
    <r>
      <rPr>
        <b/>
        <vertAlign val="superscript"/>
        <sz val="8"/>
        <color indexed="8"/>
        <rFont val="Arial Narrow"/>
        <family val="2"/>
      </rPr>
      <t>p/</t>
    </r>
  </si>
  <si>
    <t>Producción</t>
  </si>
  <si>
    <t>Venta</t>
  </si>
  <si>
    <t>Ingreso</t>
  </si>
  <si>
    <t>Utilización</t>
  </si>
  <si>
    <t xml:space="preserve">2023 </t>
  </si>
  <si>
    <r>
      <t>La Libertad</t>
    </r>
    <r>
      <rPr>
        <b/>
        <vertAlign val="superscript"/>
        <sz val="8"/>
        <color theme="1"/>
        <rFont val="Arial Narrow"/>
        <family val="2"/>
      </rPr>
      <t xml:space="preserve"> 2/ 3/ 4/ 5/ 6/ 7/</t>
    </r>
  </si>
  <si>
    <t>Carne preparada-cocidos especiales</t>
  </si>
  <si>
    <t>Elaboración: Ministerio de Desarrollo Agrario y Riego - MIDAGRI</t>
  </si>
  <si>
    <t>Dirección General de Estadística, Seguimiento y Evaluación de Políticas - DEIA</t>
  </si>
  <si>
    <t>Caña de Azúcar</t>
  </si>
  <si>
    <t>Evaporadas</t>
  </si>
  <si>
    <t xml:space="preserve">   Leche evaporada*</t>
  </si>
  <si>
    <t xml:space="preserve">   Mezclas lácteas*       </t>
  </si>
  <si>
    <t>Carne de ave</t>
  </si>
  <si>
    <t>Alimento balanceado para pavos y patos</t>
  </si>
  <si>
    <t>1/ Incluye alimentos para conejos, cuyes, peces, equinos, mascotas, ovinos, etc.</t>
  </si>
  <si>
    <t>Otros animales 1/</t>
  </si>
  <si>
    <t>Carbonato de calcio</t>
  </si>
  <si>
    <t>Polvillo de arroz</t>
  </si>
  <si>
    <t>Torta de algodón</t>
  </si>
  <si>
    <t>Torta de soya</t>
  </si>
  <si>
    <t>Grasas de pescado</t>
  </si>
  <si>
    <t>Actividad productiva</t>
  </si>
  <si>
    <t xml:space="preserve"> Setiembre</t>
  </si>
  <si>
    <t>Leche fresca</t>
  </si>
  <si>
    <t>Leche en polvo descremada (LPD)</t>
  </si>
  <si>
    <t>Grasa anhidra de leche (GAL)</t>
  </si>
  <si>
    <t>Leche en polvo entera (LEP)</t>
  </si>
  <si>
    <t>-</t>
  </si>
  <si>
    <t>Aceite de Oliva 2/</t>
  </si>
  <si>
    <t>2/ no se dispone de informaciónn de aceite de oliva</t>
  </si>
  <si>
    <t>Fuente:Direcciones Regionales de Agricultura/Empresas Agroindustriales</t>
  </si>
  <si>
    <t>productiva,  Enero - Setiembre 2023 - 2024</t>
  </si>
  <si>
    <t>agroindustriales según actividad productiva, Enero - Setiembre 2023 - 2024</t>
  </si>
  <si>
    <t>Perú: Producción de Azúcar por región según mes,  Enero 2010 - Setiembre 2024</t>
  </si>
  <si>
    <t>Ene-Set</t>
  </si>
  <si>
    <r>
      <t xml:space="preserve"> 2023 </t>
    </r>
    <r>
      <rPr>
        <b/>
        <vertAlign val="superscript"/>
        <sz val="8"/>
        <color theme="1"/>
        <rFont val="Arial Narrow"/>
        <family val="2"/>
      </rPr>
      <t>8/</t>
    </r>
  </si>
  <si>
    <t xml:space="preserve">7/ En el año 2024, el zúcar obtenido a partir de azúcar crudo importado fue:  enero=2292.23 t; febrero=4862.22 t; marzo =3422.95 t;mayo:1340.86 t: junio=931.70 t; julio=514.998 t; agosto=20.50 t: set=61.91 t </t>
  </si>
  <si>
    <t>Procesamiento de aceites y grasas</t>
  </si>
  <si>
    <t>Procesamiento de alimentos balanceados</t>
  </si>
  <si>
    <t>Procesamiento de avena</t>
  </si>
  <si>
    <t>Procesamiento de azùcar</t>
  </si>
  <si>
    <t>Procesamiento de cacao</t>
  </si>
  <si>
    <t>Leches y mezclas</t>
  </si>
  <si>
    <t>Procesamiento de derivados lácteos</t>
  </si>
  <si>
    <t>C.49  PERÚ: PRODUCCIÓN Y VENTA DE LA  ACTIVIDAD PRODUCTIVA, ENERO-SETIEMBRE 2023-2024</t>
  </si>
  <si>
    <t>Procesamiento de embutidos y carnes preparadas</t>
  </si>
  <si>
    <t>Procesamiento de fideos</t>
  </si>
  <si>
    <t>Procesamiento de malta</t>
  </si>
  <si>
    <t>Procesamiento de harina de trigo</t>
  </si>
  <si>
    <t>Procesamiento de espárrago</t>
  </si>
  <si>
    <t>Aceite esencial de limón</t>
  </si>
  <si>
    <t>Elaboración de aceite de oliva</t>
  </si>
  <si>
    <t>Enero-Setiembre</t>
  </si>
  <si>
    <t>Refinado de Palma</t>
  </si>
  <si>
    <t>Procesamiento de derivados lácteos, leches y mezclas lácteas</t>
  </si>
  <si>
    <t>C.51  PERÚ: PRODUCCIÓN DE AZÚCAR POR MES SEGÚN REGIÓN, ENERO 2010 - SETIEMBRE 2024</t>
  </si>
  <si>
    <t>C.50  PERÚ: INGRESO Y UTILIZACION DE MATERIA PRIMA SEGÚN ACTIVIDAD PRODUCTIVA, ENERO-SETIEMBRE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</si>
</sst>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5">
    <numFmt numFmtId="41" formatCode="_-* #,##0_-;\-* #,##0_-;_-* &quot;-&quot;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  <numFmt numFmtId="167" formatCode="General_)"/>
    <numFmt numFmtId="168" formatCode="0_)"/>
    <numFmt numFmtId="169" formatCode="0.0_)"/>
    <numFmt numFmtId="170" formatCode="#,##0.0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0\ ;&quot; (&quot;#,##0.00\);&quot; -&quot;#\ ;@\ "/>
    <numFmt numFmtId="174" formatCode="0.0"/>
    <numFmt numFmtId="175" formatCode="_-* #,##0.00\ _P_t_s_-;\-* #,##0.00\ _P_t_s_-;_-* &quot;-&quot;??\ _P_t_s_-;_-@_-"/>
    <numFmt numFmtId="176" formatCode="#\ ##0"/>
    <numFmt numFmtId="177" formatCode="0.00_)"/>
  </numFmts>
  <fonts count="59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 Narrow"/>
      <family val="2"/>
    </font>
    <font>
      <sz val="8"/>
      <color indexed="9"/>
      <name val="Arial Narrow"/>
      <family val="2"/>
    </font>
    <font>
      <b/>
      <vertAlign val="superscript"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9"/>
      <name val="Geneva"/>
      <family val="2"/>
    </font>
    <font>
      <u/>
      <sz val="9"/>
      <color indexed="12"/>
      <name val="Geneva"/>
      <family val="2"/>
    </font>
    <font>
      <sz val="6"/>
      <color theme="1"/>
      <name val="Arial Narrow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9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indexed="8"/>
      <name val="Arial Narrow"/>
      <family val="2"/>
    </font>
    <font>
      <b/>
      <sz val="7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9"/>
      <name val="Arial Narrow"/>
      <family val="2"/>
    </font>
    <font>
      <i/>
      <sz val="8"/>
      <name val="Arial Narrow"/>
      <family val="2"/>
    </font>
    <font>
      <b/>
      <sz val="9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rgb="FFFFE287"/>
        <bgColor indexed="64"/>
      </patternFill>
    </fill>
    <fill>
      <patternFill patternType="solid">
        <fgColor rgb="FFFFF0C7"/>
        <bgColor indexed="64"/>
      </patternFill>
    </fill>
    <fill>
      <patternFill patternType="solid">
        <fgColor rgb="FFFAEA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5" fillId="11" borderId="0" applyNumberFormat="0" applyBorder="0" applyAlignment="0" applyProtection="0"/>
    <xf numFmtId="0" fontId="16" fillId="2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167" fontId="3" fillId="0" borderId="0"/>
    <xf numFmtId="167" fontId="4" fillId="0" borderId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22" fillId="16" borderId="0" applyNumberFormat="0" applyBorder="0" applyAlignment="0" applyProtection="0"/>
    <xf numFmtId="173" fontId="10" fillId="0" borderId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0" fontId="23" fillId="8" borderId="0" applyNumberFormat="0" applyBorder="0" applyAlignment="0" applyProtection="0"/>
    <xf numFmtId="0" fontId="10" fillId="0" borderId="0"/>
    <xf numFmtId="0" fontId="11" fillId="0" borderId="0"/>
    <xf numFmtId="0" fontId="10" fillId="0" borderId="0"/>
    <xf numFmtId="168" fontId="9" fillId="0" borderId="0"/>
    <xf numFmtId="168" fontId="9" fillId="0" borderId="0"/>
    <xf numFmtId="168" fontId="9" fillId="0" borderId="0"/>
    <xf numFmtId="0" fontId="12" fillId="0" borderId="0"/>
    <xf numFmtId="0" fontId="12" fillId="0" borderId="0"/>
    <xf numFmtId="0" fontId="10" fillId="4" borderId="17" applyNumberFormat="0" applyFont="0" applyAlignment="0" applyProtection="0"/>
    <xf numFmtId="167" fontId="5" fillId="0" borderId="0"/>
    <xf numFmtId="167" fontId="6" fillId="17" borderId="0"/>
    <xf numFmtId="167" fontId="6" fillId="17" borderId="0"/>
    <xf numFmtId="0" fontId="24" fillId="2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7" fillId="0" borderId="0"/>
    <xf numFmtId="167" fontId="6" fillId="0" borderId="0"/>
    <xf numFmtId="0" fontId="28" fillId="0" borderId="19" applyNumberFormat="0" applyFill="0" applyAlignment="0" applyProtection="0"/>
    <xf numFmtId="0" fontId="20" fillId="0" borderId="20" applyNumberFormat="0" applyFill="0" applyAlignment="0" applyProtection="0"/>
    <xf numFmtId="0" fontId="29" fillId="0" borderId="21" applyNumberFormat="0" applyFill="0" applyAlignment="0" applyProtection="0"/>
    <xf numFmtId="0" fontId="36" fillId="0" borderId="0"/>
    <xf numFmtId="166" fontId="36" fillId="0" borderId="0" applyFont="0" applyFill="0" applyBorder="0" applyAlignment="0" applyProtection="0"/>
    <xf numFmtId="168" fontId="37" fillId="0" borderId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39" fillId="16" borderId="0" applyNumberFormat="0" applyBorder="0" applyAlignment="0" applyProtection="0"/>
    <xf numFmtId="0" fontId="15" fillId="11" borderId="0" applyNumberFormat="0" applyBorder="0" applyAlignment="0" applyProtection="0"/>
    <xf numFmtId="0" fontId="16" fillId="6" borderId="13" applyNumberFormat="0" applyAlignment="0" applyProtection="0"/>
    <xf numFmtId="0" fontId="16" fillId="6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0" fontId="17" fillId="12" borderId="14" applyNumberFormat="0" applyAlignment="0" applyProtection="0"/>
    <xf numFmtId="0" fontId="38" fillId="0" borderId="0" applyNumberFormat="0" applyFill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41" fillId="0" borderId="22" applyNumberFormat="0" applyFill="0" applyAlignment="0" applyProtection="0"/>
    <xf numFmtId="0" fontId="42" fillId="0" borderId="19" applyNumberFormat="0" applyFill="0" applyAlignment="0" applyProtection="0"/>
    <xf numFmtId="0" fontId="38" fillId="0" borderId="23" applyNumberFormat="0" applyFill="0" applyAlignment="0" applyProtection="0"/>
    <xf numFmtId="0" fontId="38" fillId="0" borderId="0" applyNumberFormat="0" applyFill="0" applyBorder="0" applyAlignment="0" applyProtection="0"/>
    <xf numFmtId="0" fontId="39" fillId="16" borderId="0" applyNumberFormat="0" applyBorder="0" applyAlignment="0" applyProtection="0"/>
    <xf numFmtId="0" fontId="21" fillId="3" borderId="13" applyNumberFormat="0" applyAlignment="0" applyProtection="0"/>
    <xf numFmtId="0" fontId="18" fillId="0" borderId="15" applyNumberFormat="0" applyFill="0" applyAlignment="0" applyProtection="0"/>
    <xf numFmtId="175" fontId="2" fillId="0" borderId="0" applyFont="0" applyFill="0" applyBorder="0" applyAlignment="0" applyProtection="0"/>
    <xf numFmtId="0" fontId="23" fillId="8" borderId="0" applyNumberFormat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4" fillId="6" borderId="18" applyNumberFormat="0" applyAlignment="0" applyProtection="0"/>
    <xf numFmtId="0" fontId="24" fillId="6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2" fillId="0" borderId="19" applyNumberFormat="0" applyFill="0" applyAlignment="0" applyProtection="0"/>
    <xf numFmtId="0" fontId="38" fillId="0" borderId="23" applyNumberFormat="0" applyFill="0" applyAlignment="0" applyProtection="0"/>
    <xf numFmtId="0" fontId="29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  <xf numFmtId="172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43" fillId="0" borderId="0"/>
    <xf numFmtId="165" fontId="43" fillId="0" borderId="0" applyFon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0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0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0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0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41" fontId="2" fillId="0" borderId="0" applyFont="0" applyFill="0" applyBorder="0" applyAlignment="0" applyProtection="0"/>
    <xf numFmtId="168" fontId="9" fillId="0" borderId="0"/>
    <xf numFmtId="168" fontId="37" fillId="0" borderId="0"/>
  </cellStyleXfs>
  <cellXfs count="191">
    <xf numFmtId="0" fontId="0" fillId="0" borderId="0" xfId="0"/>
    <xf numFmtId="168" fontId="31" fillId="0" borderId="0" xfId="50" applyFont="1" applyAlignment="1">
      <alignment vertical="center"/>
    </xf>
    <xf numFmtId="0" fontId="33" fillId="0" borderId="0" xfId="0" applyFont="1" applyAlignment="1">
      <alignment vertical="center"/>
    </xf>
    <xf numFmtId="168" fontId="31" fillId="0" borderId="0" xfId="51" applyFont="1" applyAlignment="1">
      <alignment vertical="center"/>
    </xf>
    <xf numFmtId="168" fontId="31" fillId="0" borderId="0" xfId="50" applyFont="1" applyAlignment="1">
      <alignment horizontal="left" vertical="center"/>
    </xf>
    <xf numFmtId="167" fontId="32" fillId="0" borderId="0" xfId="0" quotePrefix="1" applyNumberFormat="1" applyFont="1" applyAlignment="1">
      <alignment horizontal="left" vertical="center"/>
    </xf>
    <xf numFmtId="168" fontId="32" fillId="0" borderId="0" xfId="52" applyFont="1" applyAlignment="1">
      <alignment horizontal="left"/>
    </xf>
    <xf numFmtId="3" fontId="31" fillId="0" borderId="0" xfId="0" applyNumberFormat="1" applyFont="1" applyAlignment="1">
      <alignment vertical="center"/>
    </xf>
    <xf numFmtId="3" fontId="31" fillId="0" borderId="0" xfId="0" applyNumberFormat="1" applyFont="1" applyAlignment="1">
      <alignment horizontal="right" vertical="center"/>
    </xf>
    <xf numFmtId="49" fontId="33" fillId="0" borderId="0" xfId="53" applyNumberFormat="1" applyFont="1" applyAlignment="1">
      <alignment horizontal="center" vertical="center"/>
    </xf>
    <xf numFmtId="168" fontId="46" fillId="0" borderId="0" xfId="51" applyFont="1" applyAlignment="1">
      <alignment vertical="center"/>
    </xf>
    <xf numFmtId="168" fontId="45" fillId="0" borderId="0" xfId="51" applyFont="1" applyAlignment="1">
      <alignment vertical="center"/>
    </xf>
    <xf numFmtId="168" fontId="45" fillId="0" borderId="0" xfId="217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176" fontId="45" fillId="0" borderId="0" xfId="0" applyNumberFormat="1" applyFont="1" applyAlignment="1">
      <alignment horizontal="left" vertical="center"/>
    </xf>
    <xf numFmtId="0" fontId="45" fillId="0" borderId="0" xfId="0" applyFont="1" applyAlignment="1">
      <alignment vertical="center"/>
    </xf>
    <xf numFmtId="37" fontId="45" fillId="0" borderId="0" xfId="0" applyNumberFormat="1" applyFont="1" applyAlignment="1">
      <alignment vertical="center"/>
    </xf>
    <xf numFmtId="0" fontId="45" fillId="0" borderId="0" xfId="0" applyFont="1" applyAlignment="1">
      <alignment horizontal="center" vertical="center"/>
    </xf>
    <xf numFmtId="168" fontId="46" fillId="0" borderId="4" xfId="51" applyFont="1" applyBorder="1" applyAlignment="1">
      <alignment vertical="center"/>
    </xf>
    <xf numFmtId="167" fontId="46" fillId="0" borderId="4" xfId="0" quotePrefix="1" applyNumberFormat="1" applyFont="1" applyBorder="1" applyAlignment="1">
      <alignment horizontal="center" vertical="center"/>
    </xf>
    <xf numFmtId="3" fontId="46" fillId="0" borderId="0" xfId="0" applyNumberFormat="1" applyFont="1" applyAlignment="1">
      <alignment horizontal="right" vertical="center"/>
    </xf>
    <xf numFmtId="167" fontId="46" fillId="0" borderId="0" xfId="0" quotePrefix="1" applyNumberFormat="1" applyFont="1" applyAlignment="1">
      <alignment horizontal="center" vertical="center"/>
    </xf>
    <xf numFmtId="3" fontId="47" fillId="0" borderId="0" xfId="0" applyNumberFormat="1" applyFont="1" applyAlignment="1">
      <alignment horizontal="right" vertical="center"/>
    </xf>
    <xf numFmtId="167" fontId="48" fillId="29" borderId="11" xfId="0" applyNumberFormat="1" applyFont="1" applyFill="1" applyBorder="1" applyAlignment="1">
      <alignment horizontal="center" vertical="center"/>
    </xf>
    <xf numFmtId="174" fontId="48" fillId="0" borderId="0" xfId="0" applyNumberFormat="1" applyFont="1"/>
    <xf numFmtId="3" fontId="48" fillId="0" borderId="0" xfId="0" applyNumberFormat="1" applyFont="1"/>
    <xf numFmtId="0" fontId="48" fillId="0" borderId="0" xfId="0" applyFont="1" applyAlignment="1">
      <alignment vertical="center"/>
    </xf>
    <xf numFmtId="170" fontId="47" fillId="0" borderId="25" xfId="0" applyNumberFormat="1" applyFont="1" applyBorder="1" applyAlignment="1">
      <alignment horizontal="right" vertical="top"/>
    </xf>
    <xf numFmtId="3" fontId="47" fillId="0" borderId="25" xfId="0" applyNumberFormat="1" applyFont="1" applyBorder="1" applyAlignment="1">
      <alignment horizontal="right" vertical="center"/>
    </xf>
    <xf numFmtId="168" fontId="46" fillId="0" borderId="25" xfId="51" applyFont="1" applyBorder="1" applyAlignment="1">
      <alignment vertical="center"/>
    </xf>
    <xf numFmtId="3" fontId="48" fillId="0" borderId="25" xfId="0" applyNumberFormat="1" applyFont="1" applyBorder="1"/>
    <xf numFmtId="174" fontId="48" fillId="0" borderId="25" xfId="0" applyNumberFormat="1" applyFont="1" applyBorder="1"/>
    <xf numFmtId="3" fontId="48" fillId="30" borderId="0" xfId="51" applyNumberFormat="1" applyFont="1" applyFill="1" applyAlignment="1">
      <alignment vertical="center"/>
    </xf>
    <xf numFmtId="3" fontId="46" fillId="0" borderId="0" xfId="0" applyNumberFormat="1" applyFont="1" applyAlignment="1">
      <alignment vertical="center"/>
    </xf>
    <xf numFmtId="3" fontId="48" fillId="0" borderId="0" xfId="0" applyNumberFormat="1" applyFont="1" applyAlignment="1">
      <alignment vertical="center"/>
    </xf>
    <xf numFmtId="0" fontId="46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49" fillId="0" borderId="0" xfId="0" applyFont="1"/>
    <xf numFmtId="0" fontId="50" fillId="0" borderId="0" xfId="0" applyFont="1"/>
    <xf numFmtId="0" fontId="51" fillId="0" borderId="2" xfId="0" applyFont="1" applyBorder="1"/>
    <xf numFmtId="0" fontId="52" fillId="0" borderId="3" xfId="0" applyFont="1" applyBorder="1"/>
    <xf numFmtId="0" fontId="52" fillId="0" borderId="4" xfId="0" applyFont="1" applyBorder="1"/>
    <xf numFmtId="0" fontId="52" fillId="0" borderId="2" xfId="0" applyFont="1" applyBorder="1"/>
    <xf numFmtId="0" fontId="51" fillId="0" borderId="26" xfId="0" applyFont="1" applyBorder="1"/>
    <xf numFmtId="168" fontId="31" fillId="0" borderId="4" xfId="51" applyFont="1" applyBorder="1" applyAlignment="1">
      <alignment vertical="center"/>
    </xf>
    <xf numFmtId="3" fontId="53" fillId="0" borderId="0" xfId="0" applyNumberFormat="1" applyFont="1" applyAlignment="1">
      <alignment horizontal="right" vertical="center"/>
    </xf>
    <xf numFmtId="0" fontId="48" fillId="0" borderId="4" xfId="0" applyFont="1" applyBorder="1" applyAlignment="1">
      <alignment vertical="center"/>
    </xf>
    <xf numFmtId="3" fontId="53" fillId="0" borderId="4" xfId="0" applyNumberFormat="1" applyFont="1" applyBorder="1" applyAlignment="1">
      <alignment horizontal="right" vertical="center"/>
    </xf>
    <xf numFmtId="170" fontId="45" fillId="0" borderId="0" xfId="0" applyNumberFormat="1" applyFont="1" applyAlignment="1">
      <alignment horizontal="right" vertical="center"/>
    </xf>
    <xf numFmtId="3" fontId="46" fillId="0" borderId="4" xfId="0" applyNumberFormat="1" applyFont="1" applyBorder="1" applyAlignment="1">
      <alignment horizontal="right" vertical="center"/>
    </xf>
    <xf numFmtId="0" fontId="54" fillId="0" borderId="0" xfId="0" applyFont="1" applyAlignment="1">
      <alignment vertical="center"/>
    </xf>
    <xf numFmtId="167" fontId="47" fillId="0" borderId="0" xfId="0" quotePrefix="1" applyNumberFormat="1" applyFont="1" applyAlignment="1">
      <alignment horizontal="center" vertical="center"/>
    </xf>
    <xf numFmtId="168" fontId="48" fillId="31" borderId="0" xfId="51" applyFont="1" applyFill="1" applyAlignment="1">
      <alignment vertical="center"/>
    </xf>
    <xf numFmtId="3" fontId="48" fillId="30" borderId="4" xfId="51" applyNumberFormat="1" applyFont="1" applyFill="1" applyBorder="1" applyAlignment="1">
      <alignment vertical="center"/>
    </xf>
    <xf numFmtId="0" fontId="32" fillId="0" borderId="0" xfId="0" applyFont="1"/>
    <xf numFmtId="3" fontId="30" fillId="33" borderId="11" xfId="53" applyNumberFormat="1" applyFont="1" applyFill="1" applyBorder="1" applyAlignment="1">
      <alignment horizontal="center" vertical="center" wrapText="1"/>
    </xf>
    <xf numFmtId="169" fontId="33" fillId="33" borderId="11" xfId="51" applyNumberFormat="1" applyFont="1" applyFill="1" applyBorder="1" applyAlignment="1" applyProtection="1">
      <alignment horizontal="center" vertical="center"/>
      <protection locked="0"/>
    </xf>
    <xf numFmtId="0" fontId="48" fillId="33" borderId="11" xfId="0" applyFont="1" applyFill="1" applyBorder="1" applyAlignment="1">
      <alignment horizontal="center" vertical="center"/>
    </xf>
    <xf numFmtId="167" fontId="48" fillId="33" borderId="11" xfId="0" applyNumberFormat="1" applyFont="1" applyFill="1" applyBorder="1" applyAlignment="1">
      <alignment horizontal="center" vertical="center"/>
    </xf>
    <xf numFmtId="41" fontId="48" fillId="33" borderId="11" xfId="216" applyFont="1" applyFill="1" applyBorder="1" applyAlignment="1" applyProtection="1">
      <alignment horizontal="center" vertical="center"/>
    </xf>
    <xf numFmtId="3" fontId="48" fillId="34" borderId="0" xfId="51" applyNumberFormat="1" applyFont="1" applyFill="1" applyAlignment="1">
      <alignment vertical="center"/>
    </xf>
    <xf numFmtId="3" fontId="48" fillId="34" borderId="0" xfId="0" applyNumberFormat="1" applyFont="1" applyFill="1" applyAlignment="1">
      <alignment horizontal="right" vertical="center"/>
    </xf>
    <xf numFmtId="3" fontId="33" fillId="34" borderId="4" xfId="0" applyNumberFormat="1" applyFont="1" applyFill="1" applyBorder="1" applyAlignment="1">
      <alignment horizontal="right" vertical="center"/>
    </xf>
    <xf numFmtId="3" fontId="33" fillId="34" borderId="0" xfId="0" applyNumberFormat="1" applyFont="1" applyFill="1" applyAlignment="1">
      <alignment horizontal="right" vertical="center"/>
    </xf>
    <xf numFmtId="3" fontId="48" fillId="34" borderId="4" xfId="0" applyNumberFormat="1" applyFont="1" applyFill="1" applyBorder="1" applyAlignment="1">
      <alignment horizontal="right" vertical="center"/>
    </xf>
    <xf numFmtId="37" fontId="31" fillId="18" borderId="0" xfId="51" applyNumberFormat="1" applyFont="1" applyFill="1" applyAlignment="1">
      <alignment vertical="center"/>
    </xf>
    <xf numFmtId="167" fontId="45" fillId="0" borderId="0" xfId="0" quotePrefix="1" applyNumberFormat="1" applyFont="1" applyAlignment="1">
      <alignment horizontal="left" vertical="center"/>
    </xf>
    <xf numFmtId="0" fontId="45" fillId="0" borderId="0" xfId="155" applyFont="1" applyAlignment="1">
      <alignment vertical="center"/>
    </xf>
    <xf numFmtId="0" fontId="45" fillId="0" borderId="0" xfId="47" applyFont="1" applyAlignment="1">
      <alignment vertical="center"/>
    </xf>
    <xf numFmtId="168" fontId="46" fillId="0" borderId="0" xfId="51" applyFont="1" applyAlignment="1" applyProtection="1">
      <alignment vertical="center"/>
      <protection locked="0"/>
    </xf>
    <xf numFmtId="49" fontId="30" fillId="33" borderId="11" xfId="53" applyNumberFormat="1" applyFont="1" applyFill="1" applyBorder="1" applyAlignment="1">
      <alignment horizontal="center" vertical="center" wrapText="1"/>
    </xf>
    <xf numFmtId="170" fontId="56" fillId="0" borderId="0" xfId="0" applyNumberFormat="1" applyFont="1" applyAlignment="1">
      <alignment vertical="top"/>
    </xf>
    <xf numFmtId="0" fontId="31" fillId="0" borderId="0" xfId="50" applyNumberFormat="1" applyFont="1" applyAlignment="1">
      <alignment vertical="center"/>
    </xf>
    <xf numFmtId="0" fontId="31" fillId="0" borderId="0" xfId="50" applyNumberFormat="1" applyFont="1" applyAlignment="1">
      <alignment horizontal="center" vertical="center"/>
    </xf>
    <xf numFmtId="0" fontId="31" fillId="0" borderId="0" xfId="50" applyNumberFormat="1" applyFont="1" applyAlignment="1">
      <alignment horizontal="right" vertical="center"/>
    </xf>
    <xf numFmtId="0" fontId="56" fillId="0" borderId="0" xfId="0" applyFont="1" applyAlignment="1">
      <alignment vertical="top"/>
    </xf>
    <xf numFmtId="0" fontId="30" fillId="33" borderId="11" xfId="53" applyFont="1" applyFill="1" applyBorder="1" applyAlignment="1">
      <alignment horizontal="center" vertical="center" wrapText="1"/>
    </xf>
    <xf numFmtId="0" fontId="33" fillId="33" borderId="11" xfId="53" applyFont="1" applyFill="1" applyBorder="1" applyAlignment="1">
      <alignment horizontal="center" vertical="center" wrapText="1"/>
    </xf>
    <xf numFmtId="0" fontId="33" fillId="0" borderId="0" xfId="53" applyFont="1" applyAlignment="1">
      <alignment horizontal="center" vertical="center" wrapText="1"/>
    </xf>
    <xf numFmtId="0" fontId="33" fillId="0" borderId="0" xfId="53" applyFont="1" applyAlignment="1">
      <alignment horizontal="right" vertical="center" wrapText="1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right"/>
    </xf>
    <xf numFmtId="0" fontId="32" fillId="0" borderId="0" xfId="50" applyNumberFormat="1" applyFont="1" applyAlignment="1">
      <alignment horizontal="center" vertical="center"/>
    </xf>
    <xf numFmtId="0" fontId="32" fillId="0" borderId="0" xfId="50" applyNumberFormat="1" applyFont="1" applyAlignment="1">
      <alignment horizontal="right" vertical="center"/>
    </xf>
    <xf numFmtId="0" fontId="56" fillId="0" borderId="0" xfId="0" applyFont="1" applyAlignment="1">
      <alignment horizontal="right" vertical="top"/>
    </xf>
    <xf numFmtId="168" fontId="30" fillId="18" borderId="0" xfId="50" applyFont="1" applyFill="1" applyAlignment="1">
      <alignment horizontal="center" vertical="center" wrapText="1"/>
    </xf>
    <xf numFmtId="0" fontId="31" fillId="18" borderId="0" xfId="0" applyFont="1" applyFill="1" applyAlignment="1">
      <alignment horizontal="left" vertical="center" wrapText="1"/>
    </xf>
    <xf numFmtId="170" fontId="31" fillId="18" borderId="0" xfId="70" applyNumberFormat="1" applyFont="1" applyFill="1" applyAlignment="1">
      <alignment vertical="center"/>
    </xf>
    <xf numFmtId="170" fontId="31" fillId="18" borderId="0" xfId="70" applyNumberFormat="1" applyFont="1" applyFill="1" applyAlignment="1">
      <alignment horizontal="right" vertical="center"/>
    </xf>
    <xf numFmtId="174" fontId="31" fillId="18" borderId="0" xfId="70" applyNumberFormat="1" applyFont="1" applyFill="1" applyAlignment="1">
      <alignment vertical="center"/>
    </xf>
    <xf numFmtId="170" fontId="31" fillId="18" borderId="0" xfId="70" applyNumberFormat="1" applyFont="1" applyFill="1" applyAlignment="1">
      <alignment horizontal="center" vertical="center"/>
    </xf>
    <xf numFmtId="0" fontId="31" fillId="18" borderId="0" xfId="0" applyFont="1" applyFill="1" applyAlignment="1">
      <alignment vertical="center" wrapText="1"/>
    </xf>
    <xf numFmtId="1" fontId="31" fillId="18" borderId="0" xfId="0" applyNumberFormat="1" applyFont="1" applyFill="1" applyAlignment="1" applyProtection="1">
      <alignment vertical="center"/>
      <protection locked="0"/>
    </xf>
    <xf numFmtId="3" fontId="31" fillId="18" borderId="0" xfId="70" applyNumberFormat="1" applyFont="1" applyFill="1" applyAlignment="1">
      <alignment horizontal="right" vertical="center"/>
    </xf>
    <xf numFmtId="3" fontId="31" fillId="18" borderId="4" xfId="70" applyNumberFormat="1" applyFont="1" applyFill="1" applyBorder="1" applyAlignment="1">
      <alignment horizontal="right" vertical="center"/>
    </xf>
    <xf numFmtId="174" fontId="31" fillId="18" borderId="4" xfId="70" applyNumberFormat="1" applyFont="1" applyFill="1" applyBorder="1" applyAlignment="1">
      <alignment vertical="center"/>
    </xf>
    <xf numFmtId="37" fontId="31" fillId="18" borderId="4" xfId="51" applyNumberFormat="1" applyFont="1" applyFill="1" applyBorder="1" applyAlignment="1">
      <alignment vertical="center"/>
    </xf>
    <xf numFmtId="1" fontId="31" fillId="18" borderId="0" xfId="0" applyNumberFormat="1" applyFont="1" applyFill="1" applyAlignment="1" applyProtection="1">
      <alignment horizontal="left" vertical="center"/>
      <protection locked="0"/>
    </xf>
    <xf numFmtId="0" fontId="31" fillId="18" borderId="0" xfId="0" applyFont="1" applyFill="1" applyAlignment="1">
      <alignment vertical="center"/>
    </xf>
    <xf numFmtId="37" fontId="31" fillId="18" borderId="0" xfId="0" applyNumberFormat="1" applyFont="1" applyFill="1" applyAlignment="1">
      <alignment vertical="center" wrapText="1"/>
    </xf>
    <xf numFmtId="0" fontId="31" fillId="18" borderId="4" xfId="0" applyFont="1" applyFill="1" applyBorder="1" applyAlignment="1">
      <alignment vertical="center" wrapText="1"/>
    </xf>
    <xf numFmtId="170" fontId="31" fillId="18" borderId="4" xfId="70" applyNumberFormat="1" applyFont="1" applyFill="1" applyBorder="1" applyAlignment="1">
      <alignment vertical="center"/>
    </xf>
    <xf numFmtId="170" fontId="31" fillId="18" borderId="4" xfId="70" applyNumberFormat="1" applyFont="1" applyFill="1" applyBorder="1" applyAlignment="1">
      <alignment horizontal="right" vertical="center"/>
    </xf>
    <xf numFmtId="168" fontId="31" fillId="18" borderId="0" xfId="50" applyFont="1" applyFill="1" applyAlignment="1">
      <alignment vertical="center"/>
    </xf>
    <xf numFmtId="0" fontId="31" fillId="18" borderId="0" xfId="50" applyNumberFormat="1" applyFont="1" applyFill="1" applyAlignment="1">
      <alignment horizontal="center" vertical="center"/>
    </xf>
    <xf numFmtId="0" fontId="31" fillId="18" borderId="0" xfId="50" applyNumberFormat="1" applyFont="1" applyFill="1" applyAlignment="1">
      <alignment horizontal="right" vertical="center"/>
    </xf>
    <xf numFmtId="0" fontId="31" fillId="18" borderId="0" xfId="50" applyNumberFormat="1" applyFont="1" applyFill="1" applyAlignment="1">
      <alignment vertical="center"/>
    </xf>
    <xf numFmtId="168" fontId="34" fillId="18" borderId="0" xfId="50" applyFont="1" applyFill="1" applyAlignment="1">
      <alignment horizontal="center" vertical="center"/>
    </xf>
    <xf numFmtId="0" fontId="31" fillId="18" borderId="0" xfId="0" applyFont="1" applyFill="1" applyAlignment="1">
      <alignment horizontal="left" vertical="center"/>
    </xf>
    <xf numFmtId="0" fontId="31" fillId="18" borderId="4" xfId="0" applyFont="1" applyFill="1" applyBorder="1" applyAlignment="1">
      <alignment vertical="center"/>
    </xf>
    <xf numFmtId="170" fontId="31" fillId="18" borderId="4" xfId="70" applyNumberFormat="1" applyFont="1" applyFill="1" applyBorder="1" applyAlignment="1">
      <alignment horizontal="center" vertical="center"/>
    </xf>
    <xf numFmtId="174" fontId="31" fillId="18" borderId="4" xfId="70" applyNumberFormat="1" applyFont="1" applyFill="1" applyBorder="1" applyAlignment="1">
      <alignment horizontal="center" vertical="center"/>
    </xf>
    <xf numFmtId="1" fontId="31" fillId="18" borderId="4" xfId="0" applyNumberFormat="1" applyFont="1" applyFill="1" applyBorder="1" applyAlignment="1">
      <alignment horizontal="left" vertical="center"/>
    </xf>
    <xf numFmtId="0" fontId="56" fillId="0" borderId="0" xfId="0" applyFont="1" applyAlignment="1">
      <alignment horizontal="center" vertical="top"/>
    </xf>
    <xf numFmtId="174" fontId="31" fillId="18" borderId="0" xfId="70" applyNumberFormat="1" applyFont="1" applyFill="1" applyAlignment="1">
      <alignment horizontal="right" vertical="center"/>
    </xf>
    <xf numFmtId="37" fontId="31" fillId="18" borderId="0" xfId="51" applyNumberFormat="1" applyFont="1" applyFill="1" applyAlignment="1">
      <alignment horizontal="right" vertical="center"/>
    </xf>
    <xf numFmtId="3" fontId="31" fillId="18" borderId="0" xfId="70" applyNumberFormat="1" applyFont="1" applyFill="1" applyAlignment="1">
      <alignment vertical="center"/>
    </xf>
    <xf numFmtId="3" fontId="31" fillId="18" borderId="4" xfId="70" applyNumberFormat="1" applyFont="1" applyFill="1" applyBorder="1" applyAlignment="1">
      <alignment vertical="center"/>
    </xf>
    <xf numFmtId="177" fontId="56" fillId="18" borderId="0" xfId="218" applyNumberFormat="1" applyFont="1" applyFill="1" applyAlignment="1">
      <alignment horizontal="center" vertical="center"/>
    </xf>
    <xf numFmtId="1" fontId="31" fillId="18" borderId="4" xfId="0" applyNumberFormat="1" applyFont="1" applyFill="1" applyBorder="1" applyAlignment="1" applyProtection="1">
      <alignment vertical="center"/>
      <protection locked="0"/>
    </xf>
    <xf numFmtId="168" fontId="30" fillId="18" borderId="0" xfId="50" applyFont="1" applyFill="1" applyAlignment="1">
      <alignment horizontal="left" vertical="center" wrapText="1"/>
    </xf>
    <xf numFmtId="168" fontId="30" fillId="18" borderId="4" xfId="50" applyFont="1" applyFill="1" applyBorder="1" applyAlignment="1">
      <alignment horizontal="left" vertical="center" wrapText="1"/>
    </xf>
    <xf numFmtId="168" fontId="30" fillId="18" borderId="0" xfId="50" applyFont="1" applyFill="1" applyAlignment="1">
      <alignment horizontal="left" vertical="top" wrapText="1"/>
    </xf>
    <xf numFmtId="0" fontId="30" fillId="18" borderId="0" xfId="0" applyFont="1" applyFill="1" applyAlignment="1">
      <alignment horizontal="left" vertical="top" wrapText="1"/>
    </xf>
    <xf numFmtId="168" fontId="30" fillId="18" borderId="4" xfId="50" applyFont="1" applyFill="1" applyBorder="1" applyAlignment="1">
      <alignment horizontal="left" vertical="top" wrapText="1"/>
    </xf>
    <xf numFmtId="0" fontId="57" fillId="18" borderId="0" xfId="0" applyFont="1" applyFill="1" applyAlignment="1">
      <alignment horizontal="left" vertical="center" wrapText="1"/>
    </xf>
    <xf numFmtId="0" fontId="31" fillId="18" borderId="4" xfId="0" applyFont="1" applyFill="1" applyBorder="1" applyAlignment="1">
      <alignment horizontal="left" vertical="center" wrapText="1"/>
    </xf>
    <xf numFmtId="168" fontId="58" fillId="0" borderId="0" xfId="50" applyFont="1"/>
    <xf numFmtId="170" fontId="58" fillId="0" borderId="0" xfId="0" applyNumberFormat="1" applyFont="1" applyAlignment="1">
      <alignment vertical="top"/>
    </xf>
    <xf numFmtId="0" fontId="31" fillId="18" borderId="4" xfId="0" applyFont="1" applyFill="1" applyBorder="1" applyAlignment="1">
      <alignment horizontal="left" vertical="center"/>
    </xf>
    <xf numFmtId="37" fontId="31" fillId="18" borderId="4" xfId="0" applyNumberFormat="1" applyFont="1" applyFill="1" applyBorder="1" applyAlignment="1">
      <alignment vertical="center" wrapText="1"/>
    </xf>
    <xf numFmtId="168" fontId="30" fillId="18" borderId="25" xfId="50" applyFont="1" applyFill="1" applyBorder="1" applyAlignment="1">
      <alignment horizontal="left" vertical="center" wrapText="1"/>
    </xf>
    <xf numFmtId="0" fontId="31" fillId="18" borderId="25" xfId="0" applyFont="1" applyFill="1" applyBorder="1" applyAlignment="1">
      <alignment horizontal="left" vertical="center" wrapText="1"/>
    </xf>
    <xf numFmtId="170" fontId="31" fillId="18" borderId="25" xfId="70" applyNumberFormat="1" applyFont="1" applyFill="1" applyBorder="1" applyAlignment="1">
      <alignment vertical="center"/>
    </xf>
    <xf numFmtId="170" fontId="31" fillId="18" borderId="25" xfId="70" applyNumberFormat="1" applyFont="1" applyFill="1" applyBorder="1" applyAlignment="1">
      <alignment horizontal="right" vertical="center"/>
    </xf>
    <xf numFmtId="174" fontId="31" fillId="18" borderId="25" xfId="70" applyNumberFormat="1" applyFont="1" applyFill="1" applyBorder="1" applyAlignment="1">
      <alignment vertical="center"/>
    </xf>
    <xf numFmtId="170" fontId="31" fillId="18" borderId="25" xfId="70" applyNumberFormat="1" applyFont="1" applyFill="1" applyBorder="1" applyAlignment="1">
      <alignment horizontal="center" vertical="center"/>
    </xf>
    <xf numFmtId="168" fontId="30" fillId="18" borderId="4" xfId="50" applyFont="1" applyFill="1" applyBorder="1" applyAlignment="1">
      <alignment vertical="top" wrapText="1"/>
    </xf>
    <xf numFmtId="1" fontId="31" fillId="18" borderId="4" xfId="0" applyNumberFormat="1" applyFont="1" applyFill="1" applyBorder="1" applyAlignment="1" applyProtection="1">
      <alignment horizontal="left" vertical="center"/>
      <protection locked="0"/>
    </xf>
    <xf numFmtId="174" fontId="31" fillId="18" borderId="4" xfId="70" applyNumberFormat="1" applyFont="1" applyFill="1" applyBorder="1" applyAlignment="1">
      <alignment horizontal="right" vertical="center"/>
    </xf>
    <xf numFmtId="37" fontId="31" fillId="18" borderId="4" xfId="51" applyNumberFormat="1" applyFont="1" applyFill="1" applyBorder="1" applyAlignment="1">
      <alignment horizontal="right" vertical="center"/>
    </xf>
    <xf numFmtId="0" fontId="51" fillId="32" borderId="5" xfId="0" applyFont="1" applyFill="1" applyBorder="1" applyAlignment="1">
      <alignment horizontal="center" vertical="center" wrapText="1"/>
    </xf>
    <xf numFmtId="0" fontId="51" fillId="32" borderId="3" xfId="0" applyFont="1" applyFill="1" applyBorder="1" applyAlignment="1">
      <alignment horizontal="center" vertical="center" wrapText="1"/>
    </xf>
    <xf numFmtId="168" fontId="51" fillId="0" borderId="5" xfId="51" applyFont="1" applyBorder="1" applyAlignment="1">
      <alignment horizontal="left" vertical="center" wrapText="1"/>
    </xf>
    <xf numFmtId="168" fontId="51" fillId="0" borderId="25" xfId="51" applyFont="1" applyBorder="1" applyAlignment="1">
      <alignment horizontal="left" vertical="center" wrapText="1"/>
    </xf>
    <xf numFmtId="168" fontId="51" fillId="0" borderId="26" xfId="51" applyFont="1" applyBorder="1" applyAlignment="1">
      <alignment horizontal="left" vertical="center" wrapText="1"/>
    </xf>
    <xf numFmtId="168" fontId="51" fillId="0" borderId="3" xfId="51" applyFont="1" applyBorder="1" applyAlignment="1">
      <alignment horizontal="left" vertical="center" wrapText="1"/>
    </xf>
    <xf numFmtId="168" fontId="51" fillId="0" borderId="4" xfId="51" applyFont="1" applyBorder="1" applyAlignment="1">
      <alignment horizontal="left" vertical="center" wrapText="1"/>
    </xf>
    <xf numFmtId="168" fontId="51" fillId="0" borderId="2" xfId="51" applyFont="1" applyBorder="1" applyAlignment="1">
      <alignment horizontal="left" vertical="center" wrapText="1"/>
    </xf>
    <xf numFmtId="0" fontId="51" fillId="0" borderId="5" xfId="0" applyFont="1" applyBorder="1" applyAlignment="1">
      <alignment horizontal="center"/>
    </xf>
    <xf numFmtId="0" fontId="51" fillId="0" borderId="25" xfId="0" applyFont="1" applyBorder="1" applyAlignment="1">
      <alignment horizontal="center"/>
    </xf>
    <xf numFmtId="0" fontId="51" fillId="0" borderId="26" xfId="0" applyFont="1" applyBorder="1" applyAlignment="1">
      <alignment horizontal="center"/>
    </xf>
    <xf numFmtId="0" fontId="51" fillId="32" borderId="6" xfId="0" applyFont="1" applyFill="1" applyBorder="1" applyAlignment="1">
      <alignment horizontal="center" vertical="center" wrapText="1"/>
    </xf>
    <xf numFmtId="0" fontId="51" fillId="32" borderId="12" xfId="0" applyFont="1" applyFill="1" applyBorder="1" applyAlignment="1">
      <alignment horizontal="center" vertical="center" wrapText="1"/>
    </xf>
    <xf numFmtId="170" fontId="51" fillId="0" borderId="5" xfId="0" applyNumberFormat="1" applyFont="1" applyBorder="1" applyAlignment="1">
      <alignment horizontal="left"/>
    </xf>
    <xf numFmtId="170" fontId="51" fillId="0" borderId="25" xfId="0" quotePrefix="1" applyNumberFormat="1" applyFont="1" applyBorder="1" applyAlignment="1">
      <alignment horizontal="left"/>
    </xf>
    <xf numFmtId="170" fontId="51" fillId="0" borderId="26" xfId="0" quotePrefix="1" applyNumberFormat="1" applyFont="1" applyBorder="1" applyAlignment="1">
      <alignment horizontal="left"/>
    </xf>
    <xf numFmtId="170" fontId="51" fillId="0" borderId="3" xfId="0" applyNumberFormat="1" applyFont="1" applyBorder="1" applyAlignment="1">
      <alignment horizontal="left"/>
    </xf>
    <xf numFmtId="170" fontId="51" fillId="0" borderId="4" xfId="0" quotePrefix="1" applyNumberFormat="1" applyFont="1" applyBorder="1" applyAlignment="1">
      <alignment horizontal="left"/>
    </xf>
    <xf numFmtId="170" fontId="51" fillId="0" borderId="2" xfId="0" quotePrefix="1" applyNumberFormat="1" applyFont="1" applyBorder="1" applyAlignment="1">
      <alignment horizontal="left"/>
    </xf>
    <xf numFmtId="168" fontId="30" fillId="18" borderId="0" xfId="50" applyFont="1" applyFill="1" applyAlignment="1">
      <alignment horizontal="left" vertical="top" wrapText="1"/>
    </xf>
    <xf numFmtId="168" fontId="30" fillId="18" borderId="4" xfId="50" applyFont="1" applyFill="1" applyBorder="1" applyAlignment="1">
      <alignment horizontal="left" vertical="top" wrapText="1"/>
    </xf>
    <xf numFmtId="49" fontId="33" fillId="33" borderId="6" xfId="53" applyNumberFormat="1" applyFont="1" applyFill="1" applyBorder="1" applyAlignment="1">
      <alignment horizontal="center" vertical="center" wrapText="1"/>
    </xf>
    <xf numFmtId="49" fontId="33" fillId="33" borderId="10" xfId="53" applyNumberFormat="1" applyFont="1" applyFill="1" applyBorder="1" applyAlignment="1">
      <alignment horizontal="center" vertical="center" wrapText="1"/>
    </xf>
    <xf numFmtId="49" fontId="33" fillId="33" borderId="12" xfId="53" applyNumberFormat="1" applyFont="1" applyFill="1" applyBorder="1" applyAlignment="1">
      <alignment horizontal="center" vertical="center" wrapText="1"/>
    </xf>
    <xf numFmtId="49" fontId="33" fillId="33" borderId="6" xfId="53" applyNumberFormat="1" applyFont="1" applyFill="1" applyBorder="1" applyAlignment="1">
      <alignment horizontal="center" vertical="center"/>
    </xf>
    <xf numFmtId="49" fontId="33" fillId="33" borderId="10" xfId="53" applyNumberFormat="1" applyFont="1" applyFill="1" applyBorder="1" applyAlignment="1">
      <alignment horizontal="center" vertical="center"/>
    </xf>
    <xf numFmtId="49" fontId="33" fillId="33" borderId="12" xfId="53" applyNumberFormat="1" applyFont="1" applyFill="1" applyBorder="1" applyAlignment="1">
      <alignment horizontal="center" vertical="center"/>
    </xf>
    <xf numFmtId="0" fontId="33" fillId="33" borderId="7" xfId="54" applyFont="1" applyFill="1" applyBorder="1" applyAlignment="1">
      <alignment horizontal="center" vertical="center"/>
    </xf>
    <xf numFmtId="0" fontId="33" fillId="33" borderId="8" xfId="54" applyFont="1" applyFill="1" applyBorder="1" applyAlignment="1">
      <alignment horizontal="center" vertical="center"/>
    </xf>
    <xf numFmtId="0" fontId="33" fillId="33" borderId="9" xfId="54" applyFont="1" applyFill="1" applyBorder="1" applyAlignment="1">
      <alignment horizontal="center" vertical="center"/>
    </xf>
    <xf numFmtId="0" fontId="30" fillId="33" borderId="3" xfId="0" applyFont="1" applyFill="1" applyBorder="1" applyAlignment="1">
      <alignment horizontal="center" vertical="center"/>
    </xf>
    <xf numFmtId="0" fontId="30" fillId="33" borderId="4" xfId="0" applyFont="1" applyFill="1" applyBorder="1" applyAlignment="1">
      <alignment horizontal="center" vertical="center"/>
    </xf>
    <xf numFmtId="0" fontId="30" fillId="33" borderId="2" xfId="0" applyFont="1" applyFill="1" applyBorder="1" applyAlignment="1">
      <alignment horizontal="center" vertical="center"/>
    </xf>
    <xf numFmtId="168" fontId="30" fillId="33" borderId="3" xfId="0" applyNumberFormat="1" applyFont="1" applyFill="1" applyBorder="1" applyAlignment="1">
      <alignment horizontal="center" vertical="center"/>
    </xf>
    <xf numFmtId="0" fontId="30" fillId="18" borderId="0" xfId="0" applyFont="1" applyFill="1" applyAlignment="1">
      <alignment horizontal="left" vertical="top" wrapText="1"/>
    </xf>
    <xf numFmtId="0" fontId="30" fillId="18" borderId="4" xfId="0" applyFont="1" applyFill="1" applyBorder="1" applyAlignment="1">
      <alignment horizontal="left" vertical="top" wrapText="1"/>
    </xf>
    <xf numFmtId="168" fontId="33" fillId="33" borderId="5" xfId="51" applyFont="1" applyFill="1" applyBorder="1" applyAlignment="1" applyProtection="1">
      <alignment horizontal="center" vertical="center"/>
      <protection locked="0"/>
    </xf>
    <xf numFmtId="168" fontId="33" fillId="33" borderId="1" xfId="51" applyFont="1" applyFill="1" applyBorder="1" applyAlignment="1" applyProtection="1">
      <alignment horizontal="center" vertical="center"/>
      <protection locked="0"/>
    </xf>
    <xf numFmtId="168" fontId="33" fillId="33" borderId="3" xfId="51" applyFont="1" applyFill="1" applyBorder="1" applyAlignment="1" applyProtection="1">
      <alignment horizontal="center" vertical="center"/>
      <protection locked="0"/>
    </xf>
    <xf numFmtId="168" fontId="33" fillId="33" borderId="7" xfId="51" applyFont="1" applyFill="1" applyBorder="1" applyAlignment="1" applyProtection="1">
      <alignment horizontal="center" vertical="center"/>
      <protection locked="0"/>
    </xf>
    <xf numFmtId="168" fontId="33" fillId="33" borderId="8" xfId="51" applyFont="1" applyFill="1" applyBorder="1" applyAlignment="1" applyProtection="1">
      <alignment horizontal="center" vertical="center"/>
      <protection locked="0"/>
    </xf>
    <xf numFmtId="168" fontId="33" fillId="33" borderId="9" xfId="51" applyFont="1" applyFill="1" applyBorder="1" applyAlignment="1" applyProtection="1">
      <alignment horizontal="center" vertical="center"/>
      <protection locked="0"/>
    </xf>
    <xf numFmtId="168" fontId="33" fillId="33" borderId="7" xfId="51" applyFont="1" applyFill="1" applyBorder="1" applyAlignment="1" applyProtection="1">
      <alignment horizontal="center" vertical="center" wrapText="1"/>
      <protection locked="0"/>
    </xf>
    <xf numFmtId="168" fontId="33" fillId="33" borderId="8" xfId="51" applyFont="1" applyFill="1" applyBorder="1" applyAlignment="1" applyProtection="1">
      <alignment horizontal="center" vertical="center" wrapText="1"/>
      <protection locked="0"/>
    </xf>
    <xf numFmtId="168" fontId="33" fillId="33" borderId="9" xfId="51" applyFont="1" applyFill="1" applyBorder="1" applyAlignment="1" applyProtection="1">
      <alignment horizontal="center" vertical="center" wrapText="1"/>
      <protection locked="0"/>
    </xf>
    <xf numFmtId="0" fontId="33" fillId="33" borderId="7" xfId="51" applyNumberFormat="1" applyFont="1" applyFill="1" applyBorder="1" applyAlignment="1" applyProtection="1">
      <alignment horizontal="center" vertical="center"/>
      <protection locked="0"/>
    </xf>
    <xf numFmtId="0" fontId="33" fillId="33" borderId="8" xfId="51" applyNumberFormat="1" applyFont="1" applyFill="1" applyBorder="1" applyAlignment="1" applyProtection="1">
      <alignment horizontal="center" vertical="center"/>
      <protection locked="0"/>
    </xf>
    <xf numFmtId="0" fontId="33" fillId="33" borderId="9" xfId="51" applyNumberFormat="1" applyFont="1" applyFill="1" applyBorder="1" applyAlignment="1" applyProtection="1">
      <alignment horizontal="center" vertical="center"/>
      <protection locked="0"/>
    </xf>
    <xf numFmtId="0" fontId="48" fillId="34" borderId="0" xfId="0" applyFont="1" applyFill="1" applyAlignment="1">
      <alignment horizontal="center" vertical="center" wrapText="1"/>
    </xf>
    <xf numFmtId="0" fontId="46" fillId="34" borderId="0" xfId="0" applyFont="1" applyFill="1" applyAlignment="1">
      <alignment horizontal="center" vertical="center" wrapText="1"/>
    </xf>
  </cellXfs>
  <cellStyles count="219">
    <cellStyle name="20% - Accent1" xfId="71" xr:uid="{00000000-0005-0000-0000-000000000000}"/>
    <cellStyle name="20% - Accent2" xfId="72" xr:uid="{00000000-0005-0000-0000-000001000000}"/>
    <cellStyle name="20% - Accent3" xfId="73" xr:uid="{00000000-0005-0000-0000-000002000000}"/>
    <cellStyle name="20% - Accent4" xfId="74" xr:uid="{00000000-0005-0000-0000-000003000000}"/>
    <cellStyle name="20% - Accent5" xfId="75" xr:uid="{00000000-0005-0000-0000-000004000000}"/>
    <cellStyle name="20% - Accent6" xfId="76" xr:uid="{00000000-0005-0000-0000-000005000000}"/>
    <cellStyle name="20% - Énfasis1" xfId="1" xr:uid="{00000000-0005-0000-0000-000006000000}"/>
    <cellStyle name="20% - Énfasis1 2" xfId="77" xr:uid="{00000000-0005-0000-0000-000007000000}"/>
    <cellStyle name="20% - Énfasis2" xfId="2" xr:uid="{00000000-0005-0000-0000-000008000000}"/>
    <cellStyle name="20% - Énfasis2 2" xfId="78" xr:uid="{00000000-0005-0000-0000-000009000000}"/>
    <cellStyle name="20% - Énfasis3" xfId="3" xr:uid="{00000000-0005-0000-0000-00000A000000}"/>
    <cellStyle name="20% - Énfasis3 2" xfId="79" xr:uid="{00000000-0005-0000-0000-00000B000000}"/>
    <cellStyle name="20% - Énfasis4" xfId="4" xr:uid="{00000000-0005-0000-0000-00000C000000}"/>
    <cellStyle name="20% - Énfasis4 2" xfId="80" xr:uid="{00000000-0005-0000-0000-00000D000000}"/>
    <cellStyle name="20% - Énfasis5" xfId="5" xr:uid="{00000000-0005-0000-0000-00000E000000}"/>
    <cellStyle name="20% - Énfasis5 2" xfId="81" xr:uid="{00000000-0005-0000-0000-00000F000000}"/>
    <cellStyle name="20% - Énfasis6" xfId="6" xr:uid="{00000000-0005-0000-0000-000010000000}"/>
    <cellStyle name="20% - Énfasis6 2" xfId="82" xr:uid="{00000000-0005-0000-0000-000011000000}"/>
    <cellStyle name="40% - Accent1" xfId="83" xr:uid="{00000000-0005-0000-0000-000012000000}"/>
    <cellStyle name="40% - Accent2" xfId="84" xr:uid="{00000000-0005-0000-0000-000013000000}"/>
    <cellStyle name="40% - Accent3" xfId="85" xr:uid="{00000000-0005-0000-0000-000014000000}"/>
    <cellStyle name="40% - Accent4" xfId="86" xr:uid="{00000000-0005-0000-0000-000015000000}"/>
    <cellStyle name="40% - Accent5" xfId="87" xr:uid="{00000000-0005-0000-0000-000016000000}"/>
    <cellStyle name="40% - Accent6" xfId="88" xr:uid="{00000000-0005-0000-0000-000017000000}"/>
    <cellStyle name="40% - Énfasis1" xfId="7" xr:uid="{00000000-0005-0000-0000-000018000000}"/>
    <cellStyle name="40% - Énfasis1 2" xfId="89" xr:uid="{00000000-0005-0000-0000-000019000000}"/>
    <cellStyle name="40% - Énfasis2" xfId="8" xr:uid="{00000000-0005-0000-0000-00001A000000}"/>
    <cellStyle name="40% - Énfasis2 2" xfId="90" xr:uid="{00000000-0005-0000-0000-00001B000000}"/>
    <cellStyle name="40% - Énfasis3" xfId="9" xr:uid="{00000000-0005-0000-0000-00001C000000}"/>
    <cellStyle name="40% - Énfasis3 2" xfId="91" xr:uid="{00000000-0005-0000-0000-00001D000000}"/>
    <cellStyle name="40% - Énfasis4" xfId="10" xr:uid="{00000000-0005-0000-0000-00001E000000}"/>
    <cellStyle name="40% - Énfasis4 2" xfId="92" xr:uid="{00000000-0005-0000-0000-00001F000000}"/>
    <cellStyle name="40% - Énfasis5" xfId="11" xr:uid="{00000000-0005-0000-0000-000020000000}"/>
    <cellStyle name="40% - Énfasis5 2" xfId="93" xr:uid="{00000000-0005-0000-0000-000021000000}"/>
    <cellStyle name="40% - Énfasis6" xfId="12" xr:uid="{00000000-0005-0000-0000-000022000000}"/>
    <cellStyle name="40% - Énfasis6 2" xfId="94" xr:uid="{00000000-0005-0000-0000-000023000000}"/>
    <cellStyle name="60% - Accent1" xfId="95" xr:uid="{00000000-0005-0000-0000-000024000000}"/>
    <cellStyle name="60% - Accent2" xfId="96" xr:uid="{00000000-0005-0000-0000-000025000000}"/>
    <cellStyle name="60% - Accent3" xfId="97" xr:uid="{00000000-0005-0000-0000-000026000000}"/>
    <cellStyle name="60% - Accent4" xfId="98" xr:uid="{00000000-0005-0000-0000-000027000000}"/>
    <cellStyle name="60% - Accent5" xfId="99" xr:uid="{00000000-0005-0000-0000-000028000000}"/>
    <cellStyle name="60% - Accent6" xfId="100" xr:uid="{00000000-0005-0000-0000-000029000000}"/>
    <cellStyle name="60% - Énfasis1" xfId="13" xr:uid="{00000000-0005-0000-0000-00002A000000}"/>
    <cellStyle name="60% - Énfasis1 2" xfId="101" xr:uid="{00000000-0005-0000-0000-00002B000000}"/>
    <cellStyle name="60% - Énfasis2" xfId="14" xr:uid="{00000000-0005-0000-0000-00002C000000}"/>
    <cellStyle name="60% - Énfasis2 2" xfId="102" xr:uid="{00000000-0005-0000-0000-00002D000000}"/>
    <cellStyle name="60% - Énfasis3" xfId="15" xr:uid="{00000000-0005-0000-0000-00002E000000}"/>
    <cellStyle name="60% - Énfasis3 2" xfId="103" xr:uid="{00000000-0005-0000-0000-00002F000000}"/>
    <cellStyle name="60% - Énfasis4" xfId="16" xr:uid="{00000000-0005-0000-0000-000030000000}"/>
    <cellStyle name="60% - Énfasis4 2" xfId="104" xr:uid="{00000000-0005-0000-0000-000031000000}"/>
    <cellStyle name="60% - Énfasis5" xfId="17" xr:uid="{00000000-0005-0000-0000-000032000000}"/>
    <cellStyle name="60% - Énfasis5 2" xfId="105" xr:uid="{00000000-0005-0000-0000-000033000000}"/>
    <cellStyle name="60% - Énfasis6" xfId="18" xr:uid="{00000000-0005-0000-0000-000034000000}"/>
    <cellStyle name="60% - Énfasis6 2" xfId="106" xr:uid="{00000000-0005-0000-0000-000035000000}"/>
    <cellStyle name="Accent1" xfId="107" xr:uid="{00000000-0005-0000-0000-000036000000}"/>
    <cellStyle name="Accent2" xfId="108" xr:uid="{00000000-0005-0000-0000-000037000000}"/>
    <cellStyle name="Accent3" xfId="109" xr:uid="{00000000-0005-0000-0000-000038000000}"/>
    <cellStyle name="Accent4" xfId="110" xr:uid="{00000000-0005-0000-0000-000039000000}"/>
    <cellStyle name="Accent5" xfId="111" xr:uid="{00000000-0005-0000-0000-00003A000000}"/>
    <cellStyle name="Accent6" xfId="112" xr:uid="{00000000-0005-0000-0000-00003B000000}"/>
    <cellStyle name="Bad" xfId="113" xr:uid="{00000000-0005-0000-0000-00003C000000}"/>
    <cellStyle name="Buena" xfId="19" xr:uid="{00000000-0005-0000-0000-00003D000000}"/>
    <cellStyle name="Bueno 2" xfId="114" xr:uid="{00000000-0005-0000-0000-00003E000000}"/>
    <cellStyle name="Calculation" xfId="115" xr:uid="{00000000-0005-0000-0000-00003F000000}"/>
    <cellStyle name="Cálculo" xfId="20" xr:uid="{00000000-0005-0000-0000-000040000000}"/>
    <cellStyle name="Cálculo 2" xfId="116" xr:uid="{00000000-0005-0000-0000-000041000000}"/>
    <cellStyle name="Celda de comprobación" xfId="21" xr:uid="{00000000-0005-0000-0000-000042000000}"/>
    <cellStyle name="Celda de comprobación 2" xfId="117" xr:uid="{00000000-0005-0000-0000-000043000000}"/>
    <cellStyle name="Celda vinculada" xfId="22" xr:uid="{00000000-0005-0000-0000-000044000000}"/>
    <cellStyle name="Celda vinculada 2" xfId="118" xr:uid="{00000000-0005-0000-0000-000045000000}"/>
    <cellStyle name="Check Cell" xfId="119" xr:uid="{00000000-0005-0000-0000-000046000000}"/>
    <cellStyle name="CUADRO - Style1" xfId="23" xr:uid="{00000000-0005-0000-0000-000047000000}"/>
    <cellStyle name="CUERPO - Style2" xfId="24" xr:uid="{00000000-0005-0000-0000-000048000000}"/>
    <cellStyle name="Encabezado 1" xfId="25" xr:uid="{00000000-0005-0000-0000-000049000000}"/>
    <cellStyle name="Encabezado 4" xfId="26" xr:uid="{00000000-0005-0000-0000-00004A000000}"/>
    <cellStyle name="Encabezado 4 2" xfId="120" xr:uid="{00000000-0005-0000-0000-00004B000000}"/>
    <cellStyle name="Énfasis1" xfId="27" xr:uid="{00000000-0005-0000-0000-00004C000000}"/>
    <cellStyle name="Énfasis1 2" xfId="121" xr:uid="{00000000-0005-0000-0000-00004D000000}"/>
    <cellStyle name="Énfasis2" xfId="28" xr:uid="{00000000-0005-0000-0000-00004E000000}"/>
    <cellStyle name="Énfasis2 2" xfId="122" xr:uid="{00000000-0005-0000-0000-00004F000000}"/>
    <cellStyle name="Énfasis3" xfId="29" xr:uid="{00000000-0005-0000-0000-000050000000}"/>
    <cellStyle name="Énfasis3 2" xfId="123" xr:uid="{00000000-0005-0000-0000-000051000000}"/>
    <cellStyle name="Énfasis4" xfId="30" xr:uid="{00000000-0005-0000-0000-000052000000}"/>
    <cellStyle name="Énfasis4 2" xfId="124" xr:uid="{00000000-0005-0000-0000-000053000000}"/>
    <cellStyle name="Énfasis5" xfId="31" xr:uid="{00000000-0005-0000-0000-000054000000}"/>
    <cellStyle name="Énfasis5 2" xfId="125" xr:uid="{00000000-0005-0000-0000-000055000000}"/>
    <cellStyle name="Énfasis6" xfId="32" xr:uid="{00000000-0005-0000-0000-000056000000}"/>
    <cellStyle name="Énfasis6 2" xfId="126" xr:uid="{00000000-0005-0000-0000-000057000000}"/>
    <cellStyle name="Entrada" xfId="33" xr:uid="{00000000-0005-0000-0000-000058000000}"/>
    <cellStyle name="Entrada 2" xfId="127" xr:uid="{00000000-0005-0000-0000-000059000000}"/>
    <cellStyle name="Euro" xfId="34" xr:uid="{00000000-0005-0000-0000-00005A000000}"/>
    <cellStyle name="Euro 2" xfId="35" xr:uid="{00000000-0005-0000-0000-00005B000000}"/>
    <cellStyle name="Euro 2 2" xfId="153" xr:uid="{00000000-0005-0000-0000-00005C000000}"/>
    <cellStyle name="Euro 3" xfId="36" xr:uid="{00000000-0005-0000-0000-00005D000000}"/>
    <cellStyle name="Euro 4" xfId="37" xr:uid="{00000000-0005-0000-0000-00005E000000}"/>
    <cellStyle name="Euro 5" xfId="38" xr:uid="{00000000-0005-0000-0000-00005F000000}"/>
    <cellStyle name="Euro 6" xfId="128" xr:uid="{00000000-0005-0000-0000-000060000000}"/>
    <cellStyle name="Explanatory Text" xfId="129" xr:uid="{00000000-0005-0000-0000-000061000000}"/>
    <cellStyle name="Good" xfId="130" xr:uid="{00000000-0005-0000-0000-000062000000}"/>
    <cellStyle name="Heading 1" xfId="131" xr:uid="{00000000-0005-0000-0000-000063000000}"/>
    <cellStyle name="Heading 2" xfId="132" xr:uid="{00000000-0005-0000-0000-000064000000}"/>
    <cellStyle name="Heading 3" xfId="133" xr:uid="{00000000-0005-0000-0000-000065000000}"/>
    <cellStyle name="Heading 4" xfId="134" xr:uid="{00000000-0005-0000-0000-000066000000}"/>
    <cellStyle name="Hipervínculo 2" xfId="157" xr:uid="{00000000-0005-0000-0000-000067000000}"/>
    <cellStyle name="Incorrecto" xfId="39" xr:uid="{00000000-0005-0000-0000-000068000000}"/>
    <cellStyle name="Incorrecto 2" xfId="135" xr:uid="{00000000-0005-0000-0000-000069000000}"/>
    <cellStyle name="Input" xfId="136" xr:uid="{00000000-0005-0000-0000-00006A000000}"/>
    <cellStyle name="Linked Cell" xfId="137" xr:uid="{00000000-0005-0000-0000-00006B000000}"/>
    <cellStyle name="Millares [0]" xfId="216" builtinId="6"/>
    <cellStyle name="Millares 2" xfId="40" xr:uid="{00000000-0005-0000-0000-00006D000000}"/>
    <cellStyle name="Millares 2 2" xfId="156" xr:uid="{00000000-0005-0000-0000-00006E000000}"/>
    <cellStyle name="Millares 3" xfId="41" xr:uid="{00000000-0005-0000-0000-00006F000000}"/>
    <cellStyle name="Millares 3 2" xfId="154" xr:uid="{00000000-0005-0000-0000-000070000000}"/>
    <cellStyle name="Millares 4" xfId="69" xr:uid="{00000000-0005-0000-0000-000071000000}"/>
    <cellStyle name="Millares 5" xfId="138" xr:uid="{00000000-0005-0000-0000-000072000000}"/>
    <cellStyle name="Moneda 2" xfId="42" xr:uid="{00000000-0005-0000-0000-000073000000}"/>
    <cellStyle name="Moneda 2 2" xfId="43" xr:uid="{00000000-0005-0000-0000-000074000000}"/>
    <cellStyle name="Moneda 2 3" xfId="44" xr:uid="{00000000-0005-0000-0000-000075000000}"/>
    <cellStyle name="Moneda 2 4" xfId="45" xr:uid="{00000000-0005-0000-0000-000076000000}"/>
    <cellStyle name="Neutral" xfId="46" xr:uid="{00000000-0005-0000-0000-000077000000}"/>
    <cellStyle name="Neutral 2" xfId="139" xr:uid="{00000000-0005-0000-0000-000078000000}"/>
    <cellStyle name="Normal" xfId="0" builtinId="0"/>
    <cellStyle name="Normal 2" xfId="47" xr:uid="{00000000-0005-0000-0000-00007A000000}"/>
    <cellStyle name="Normal 2 2" xfId="48" xr:uid="{00000000-0005-0000-0000-00007B000000}"/>
    <cellStyle name="Normal 2 3" xfId="155" xr:uid="{00000000-0005-0000-0000-00007C000000}"/>
    <cellStyle name="Normal 3" xfId="49" xr:uid="{00000000-0005-0000-0000-00007D000000}"/>
    <cellStyle name="Normal 3 2" xfId="152" xr:uid="{00000000-0005-0000-0000-00007E000000}"/>
    <cellStyle name="Normal 4" xfId="68" xr:uid="{00000000-0005-0000-0000-00007F000000}"/>
    <cellStyle name="Normal 5" xfId="70" xr:uid="{00000000-0005-0000-0000-000080000000}"/>
    <cellStyle name="Normal_C001-002" xfId="218" xr:uid="{00000000-0005-0000-0000-000081000000}"/>
    <cellStyle name="Normal_cuadro 60" xfId="50" xr:uid="{00000000-0005-0000-0000-000082000000}"/>
    <cellStyle name="Normal_cuadro 61" xfId="51" xr:uid="{00000000-0005-0000-0000-000083000000}"/>
    <cellStyle name="Normal_cuadro 7" xfId="52" xr:uid="{00000000-0005-0000-0000-000084000000}"/>
    <cellStyle name="Normal_cuadro 7 3" xfId="217" xr:uid="{00000000-0005-0000-0000-000085000000}"/>
    <cellStyle name="Normal_Hoja1" xfId="53" xr:uid="{00000000-0005-0000-0000-000086000000}"/>
    <cellStyle name="Normal_Rank imp" xfId="54" xr:uid="{00000000-0005-0000-0000-000087000000}"/>
    <cellStyle name="Notas" xfId="55" xr:uid="{00000000-0005-0000-0000-000088000000}"/>
    <cellStyle name="NOTAS - Style3" xfId="56" xr:uid="{00000000-0005-0000-0000-000089000000}"/>
    <cellStyle name="Notas 10" xfId="194" xr:uid="{00000000-0005-0000-0000-00008A000000}"/>
    <cellStyle name="Notas 11" xfId="195" xr:uid="{00000000-0005-0000-0000-00008B000000}"/>
    <cellStyle name="Notas 12" xfId="196" xr:uid="{00000000-0005-0000-0000-00008C000000}"/>
    <cellStyle name="Notas 13" xfId="197" xr:uid="{00000000-0005-0000-0000-00008D000000}"/>
    <cellStyle name="Notas 14" xfId="198" xr:uid="{00000000-0005-0000-0000-00008E000000}"/>
    <cellStyle name="Notas 15" xfId="199" xr:uid="{00000000-0005-0000-0000-00008F000000}"/>
    <cellStyle name="Notas 16" xfId="200" xr:uid="{00000000-0005-0000-0000-000090000000}"/>
    <cellStyle name="Notas 17" xfId="201" xr:uid="{00000000-0005-0000-0000-000091000000}"/>
    <cellStyle name="Notas 18" xfId="202" xr:uid="{00000000-0005-0000-0000-000092000000}"/>
    <cellStyle name="Notas 19" xfId="203" xr:uid="{00000000-0005-0000-0000-000093000000}"/>
    <cellStyle name="Notas 2" xfId="140" xr:uid="{00000000-0005-0000-0000-000094000000}"/>
    <cellStyle name="Notas 20" xfId="204" xr:uid="{00000000-0005-0000-0000-000095000000}"/>
    <cellStyle name="Notas 21" xfId="205" xr:uid="{00000000-0005-0000-0000-000096000000}"/>
    <cellStyle name="Notas 22" xfId="206" xr:uid="{00000000-0005-0000-0000-000097000000}"/>
    <cellStyle name="Notas 23" xfId="207" xr:uid="{00000000-0005-0000-0000-000098000000}"/>
    <cellStyle name="Notas 24" xfId="208" xr:uid="{00000000-0005-0000-0000-000099000000}"/>
    <cellStyle name="Notas 25" xfId="209" xr:uid="{00000000-0005-0000-0000-00009A000000}"/>
    <cellStyle name="Notas 26" xfId="210" xr:uid="{00000000-0005-0000-0000-00009B000000}"/>
    <cellStyle name="Notas 27" xfId="211" xr:uid="{00000000-0005-0000-0000-00009C000000}"/>
    <cellStyle name="Notas 28" xfId="212" xr:uid="{00000000-0005-0000-0000-00009D000000}"/>
    <cellStyle name="Notas 29" xfId="213" xr:uid="{00000000-0005-0000-0000-00009E000000}"/>
    <cellStyle name="Notas 3" xfId="188" xr:uid="{00000000-0005-0000-0000-00009F000000}"/>
    <cellStyle name="Notas 30" xfId="214" xr:uid="{00000000-0005-0000-0000-0000A0000000}"/>
    <cellStyle name="Notas 31" xfId="215" xr:uid="{00000000-0005-0000-0000-0000A1000000}"/>
    <cellStyle name="Notas 4" xfId="161" xr:uid="{00000000-0005-0000-0000-0000A2000000}"/>
    <cellStyle name="Notas 5" xfId="186" xr:uid="{00000000-0005-0000-0000-0000A3000000}"/>
    <cellStyle name="Notas 6" xfId="163" xr:uid="{00000000-0005-0000-0000-0000A4000000}"/>
    <cellStyle name="Notas 7" xfId="184" xr:uid="{00000000-0005-0000-0000-0000A5000000}"/>
    <cellStyle name="Notas 8" xfId="165" xr:uid="{00000000-0005-0000-0000-0000A6000000}"/>
    <cellStyle name="Notas 9" xfId="193" xr:uid="{00000000-0005-0000-0000-0000A7000000}"/>
    <cellStyle name="Note" xfId="141" xr:uid="{00000000-0005-0000-0000-0000A8000000}"/>
    <cellStyle name="Output" xfId="142" xr:uid="{00000000-0005-0000-0000-0000A9000000}"/>
    <cellStyle name="RECUAD - Style4" xfId="57" xr:uid="{00000000-0005-0000-0000-0000AA000000}"/>
    <cellStyle name="RECUAD - Style5" xfId="58" xr:uid="{00000000-0005-0000-0000-0000AB000000}"/>
    <cellStyle name="Salida" xfId="59" xr:uid="{00000000-0005-0000-0000-0000AC000000}"/>
    <cellStyle name="Salida 2" xfId="143" xr:uid="{00000000-0005-0000-0000-0000AD000000}"/>
    <cellStyle name="Texto de advertencia" xfId="60" xr:uid="{00000000-0005-0000-0000-0000AE000000}"/>
    <cellStyle name="Texto de advertencia 2" xfId="144" xr:uid="{00000000-0005-0000-0000-0000AF000000}"/>
    <cellStyle name="Texto explicativo" xfId="61" xr:uid="{00000000-0005-0000-0000-0000B0000000}"/>
    <cellStyle name="Texto explicativo 2" xfId="145" xr:uid="{00000000-0005-0000-0000-0000B1000000}"/>
    <cellStyle name="Title" xfId="146" xr:uid="{00000000-0005-0000-0000-0000B2000000}"/>
    <cellStyle name="Título" xfId="62" xr:uid="{00000000-0005-0000-0000-0000B3000000}"/>
    <cellStyle name="TITULO - Style5" xfId="63" xr:uid="{00000000-0005-0000-0000-0000B4000000}"/>
    <cellStyle name="TITULO - Style6" xfId="64" xr:uid="{00000000-0005-0000-0000-0000B5000000}"/>
    <cellStyle name="Título 10" xfId="162" xr:uid="{00000000-0005-0000-0000-0000B6000000}"/>
    <cellStyle name="Título 11" xfId="185" xr:uid="{00000000-0005-0000-0000-0000B7000000}"/>
    <cellStyle name="Título 12" xfId="164" xr:uid="{00000000-0005-0000-0000-0000B8000000}"/>
    <cellStyle name="Título 13" xfId="183" xr:uid="{00000000-0005-0000-0000-0000B9000000}"/>
    <cellStyle name="Título 14" xfId="166" xr:uid="{00000000-0005-0000-0000-0000BA000000}"/>
    <cellStyle name="Título 15" xfId="182" xr:uid="{00000000-0005-0000-0000-0000BB000000}"/>
    <cellStyle name="Título 16" xfId="167" xr:uid="{00000000-0005-0000-0000-0000BC000000}"/>
    <cellStyle name="Título 17" xfId="181" xr:uid="{00000000-0005-0000-0000-0000BD000000}"/>
    <cellStyle name="Título 18" xfId="168" xr:uid="{00000000-0005-0000-0000-0000BE000000}"/>
    <cellStyle name="Título 19" xfId="180" xr:uid="{00000000-0005-0000-0000-0000BF000000}"/>
    <cellStyle name="Título 2" xfId="65" xr:uid="{00000000-0005-0000-0000-0000C0000000}"/>
    <cellStyle name="Título 2 2" xfId="148" xr:uid="{00000000-0005-0000-0000-0000C1000000}"/>
    <cellStyle name="Título 20" xfId="169" xr:uid="{00000000-0005-0000-0000-0000C2000000}"/>
    <cellStyle name="Título 21" xfId="179" xr:uid="{00000000-0005-0000-0000-0000C3000000}"/>
    <cellStyle name="Título 22" xfId="170" xr:uid="{00000000-0005-0000-0000-0000C4000000}"/>
    <cellStyle name="Título 23" xfId="178" xr:uid="{00000000-0005-0000-0000-0000C5000000}"/>
    <cellStyle name="Título 24" xfId="171" xr:uid="{00000000-0005-0000-0000-0000C6000000}"/>
    <cellStyle name="Título 25" xfId="177" xr:uid="{00000000-0005-0000-0000-0000C7000000}"/>
    <cellStyle name="Título 26" xfId="172" xr:uid="{00000000-0005-0000-0000-0000C8000000}"/>
    <cellStyle name="Título 27" xfId="176" xr:uid="{00000000-0005-0000-0000-0000C9000000}"/>
    <cellStyle name="Título 28" xfId="173" xr:uid="{00000000-0005-0000-0000-0000CA000000}"/>
    <cellStyle name="Título 29" xfId="175" xr:uid="{00000000-0005-0000-0000-0000CB000000}"/>
    <cellStyle name="Título 3" xfId="66" xr:uid="{00000000-0005-0000-0000-0000CC000000}"/>
    <cellStyle name="Título 3 2" xfId="149" xr:uid="{00000000-0005-0000-0000-0000CD000000}"/>
    <cellStyle name="Título 30" xfId="174" xr:uid="{00000000-0005-0000-0000-0000CE000000}"/>
    <cellStyle name="Título 31" xfId="192" xr:uid="{00000000-0005-0000-0000-0000CF000000}"/>
    <cellStyle name="Título 32" xfId="158" xr:uid="{00000000-0005-0000-0000-0000D0000000}"/>
    <cellStyle name="Título 33" xfId="191" xr:uid="{00000000-0005-0000-0000-0000D1000000}"/>
    <cellStyle name="Título 4" xfId="147" xr:uid="{00000000-0005-0000-0000-0000D2000000}"/>
    <cellStyle name="Título 5" xfId="190" xr:uid="{00000000-0005-0000-0000-0000D3000000}"/>
    <cellStyle name="Título 6" xfId="159" xr:uid="{00000000-0005-0000-0000-0000D4000000}"/>
    <cellStyle name="Título 7" xfId="189" xr:uid="{00000000-0005-0000-0000-0000D5000000}"/>
    <cellStyle name="Título 8" xfId="160" xr:uid="{00000000-0005-0000-0000-0000D6000000}"/>
    <cellStyle name="Título 9" xfId="187" xr:uid="{00000000-0005-0000-0000-0000D7000000}"/>
    <cellStyle name="Total" xfId="67" xr:uid="{00000000-0005-0000-0000-0000D8000000}"/>
    <cellStyle name="Total 2" xfId="150" xr:uid="{00000000-0005-0000-0000-0000D9000000}"/>
    <cellStyle name="Warning Text" xfId="151" xr:uid="{00000000-0005-0000-0000-0000DA000000}"/>
  </cellStyles>
  <dxfs count="0"/>
  <tableStyles count="4" defaultTableStyle="TableStyleMedium9">
    <tableStyle name="Estilo de tabla 1" pivot="0" count="0" xr9:uid="{00000000-0011-0000-FFFF-FFFF00000000}"/>
    <tableStyle name="Estilo de tabla dinámica 1" table="0" count="0" xr9:uid="{00000000-0011-0000-FFFF-FFFF01000000}"/>
    <tableStyle name="Estilo de tabla dinámica 2" table="0" count="0" xr9:uid="{00000000-0011-0000-FFFF-FFFF02000000}"/>
    <tableStyle name="Estilo de tabla dinámica 3" table="0" count="0" xr9:uid="{00000000-0011-0000-FFFF-FFFF03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B5B7D6"/>
      <color rgb="FFE2E4FB"/>
      <color rgb="FFB6DCB6"/>
      <color rgb="FFC7E6A8"/>
      <color rgb="FFDEDFF5"/>
      <color rgb="FFFAEAC0"/>
      <color rgb="FFFFE287"/>
      <color rgb="FF83B88C"/>
      <color rgb="FFC2D4B9"/>
      <color rgb="FF83B8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minagri/Desktop/TRABAJOS%202023/AGRO%20EN%20CIFRAS/EAC_ENERO%202023/DATA%20ENE/3.-%20AGROINDUSTRIA%20ENERO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/LIBR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. 47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2:F16"/>
  <sheetViews>
    <sheetView topLeftCell="A7" zoomScale="200" zoomScaleNormal="200" workbookViewId="0">
      <selection activeCell="E19" sqref="E19"/>
    </sheetView>
  </sheetViews>
  <sheetFormatPr baseColWidth="10" defaultRowHeight="13"/>
  <sheetData>
    <row r="2" spans="1:6" ht="16.5" customHeight="1">
      <c r="A2" s="38" t="s">
        <v>126</v>
      </c>
    </row>
    <row r="9" spans="1:6">
      <c r="A9" s="39" t="s">
        <v>127</v>
      </c>
      <c r="B9" s="40"/>
      <c r="C9" s="41"/>
      <c r="D9" s="41"/>
      <c r="E9" s="41"/>
      <c r="F9" s="42"/>
    </row>
    <row r="10" spans="1:6" ht="20" customHeight="1">
      <c r="A10" s="43"/>
      <c r="B10" s="149" t="s">
        <v>128</v>
      </c>
      <c r="C10" s="150"/>
      <c r="D10" s="150"/>
      <c r="E10" s="150"/>
      <c r="F10" s="151"/>
    </row>
    <row r="11" spans="1:6" ht="20" customHeight="1">
      <c r="A11" s="152" t="s">
        <v>136</v>
      </c>
      <c r="B11" s="154" t="s">
        <v>130</v>
      </c>
      <c r="C11" s="155"/>
      <c r="D11" s="155"/>
      <c r="E11" s="155"/>
      <c r="F11" s="156"/>
    </row>
    <row r="12" spans="1:6" ht="20" customHeight="1">
      <c r="A12" s="153"/>
      <c r="B12" s="157" t="s">
        <v>181</v>
      </c>
      <c r="C12" s="158"/>
      <c r="D12" s="158"/>
      <c r="E12" s="158"/>
      <c r="F12" s="159"/>
    </row>
    <row r="13" spans="1:6" ht="20" customHeight="1">
      <c r="A13" s="152" t="s">
        <v>137</v>
      </c>
      <c r="B13" s="154" t="s">
        <v>129</v>
      </c>
      <c r="C13" s="155"/>
      <c r="D13" s="155"/>
      <c r="E13" s="155"/>
      <c r="F13" s="156"/>
    </row>
    <row r="14" spans="1:6" ht="20" customHeight="1">
      <c r="A14" s="153"/>
      <c r="B14" s="157" t="s">
        <v>182</v>
      </c>
      <c r="C14" s="158"/>
      <c r="D14" s="158"/>
      <c r="E14" s="158"/>
      <c r="F14" s="159"/>
    </row>
    <row r="15" spans="1:6" ht="20" customHeight="1">
      <c r="A15" s="141" t="s">
        <v>138</v>
      </c>
      <c r="B15" s="143" t="s">
        <v>183</v>
      </c>
      <c r="C15" s="144"/>
      <c r="D15" s="144"/>
      <c r="E15" s="144"/>
      <c r="F15" s="145"/>
    </row>
    <row r="16" spans="1:6" ht="20" customHeight="1">
      <c r="A16" s="142"/>
      <c r="B16" s="146"/>
      <c r="C16" s="147"/>
      <c r="D16" s="147"/>
      <c r="E16" s="147"/>
      <c r="F16" s="148"/>
    </row>
  </sheetData>
  <mergeCells count="9">
    <mergeCell ref="A15:A16"/>
    <mergeCell ref="B15:F16"/>
    <mergeCell ref="B10:F10"/>
    <mergeCell ref="A11:A12"/>
    <mergeCell ref="B11:F11"/>
    <mergeCell ref="B12:F12"/>
    <mergeCell ref="A13:A14"/>
    <mergeCell ref="B13:F13"/>
    <mergeCell ref="B14:F14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40153-F598-744D-9F90-DA29B963B892}">
  <sheetPr syncVertical="1" syncRef="A1" transitionEvaluation="1" published="0"/>
  <dimension ref="A1:P92"/>
  <sheetViews>
    <sheetView showGridLines="0" zoomScaleNormal="100" zoomScaleSheetLayoutView="70" zoomScalePageLayoutView="130" workbookViewId="0">
      <selection activeCell="A32" sqref="A32:A36"/>
    </sheetView>
  </sheetViews>
  <sheetFormatPr baseColWidth="10" defaultColWidth="4.83203125" defaultRowHeight="11" customHeight="1"/>
  <cols>
    <col min="1" max="1" width="17.1640625" style="1" customWidth="1"/>
    <col min="2" max="2" width="24" style="1" customWidth="1"/>
    <col min="3" max="4" width="7.33203125" style="73" customWidth="1"/>
    <col min="5" max="5" width="7.33203125" style="74" customWidth="1"/>
    <col min="6" max="7" width="7.33203125" style="72" customWidth="1"/>
    <col min="8" max="8" width="7.33203125" style="74" customWidth="1"/>
    <col min="9" max="13" width="7.33203125" style="72" customWidth="1"/>
    <col min="14" max="14" width="7.33203125" style="73" customWidth="1"/>
    <col min="15" max="16" width="4.83203125" style="1"/>
    <col min="17" max="17" width="5.33203125" style="1" bestFit="1" customWidth="1"/>
    <col min="18" max="16384" width="4.83203125" style="1"/>
  </cols>
  <sheetData>
    <row r="1" spans="1:16" ht="16.5" customHeight="1">
      <c r="A1" s="127" t="s">
        <v>194</v>
      </c>
    </row>
    <row r="2" spans="1:16" ht="12">
      <c r="A2" s="128" t="s">
        <v>3</v>
      </c>
      <c r="B2" s="71"/>
      <c r="C2" s="75"/>
      <c r="D2" s="75"/>
      <c r="E2" s="75"/>
      <c r="F2" s="75"/>
      <c r="G2" s="75"/>
      <c r="H2" s="84"/>
      <c r="I2" s="75"/>
      <c r="J2" s="75"/>
      <c r="K2" s="75"/>
      <c r="L2" s="75"/>
      <c r="M2" s="75"/>
      <c r="N2" s="113"/>
    </row>
    <row r="3" spans="1:16" ht="5" customHeight="1">
      <c r="B3" s="4"/>
    </row>
    <row r="4" spans="1:16" ht="14" customHeight="1">
      <c r="A4" s="162" t="s">
        <v>171</v>
      </c>
      <c r="B4" s="165" t="s">
        <v>0</v>
      </c>
      <c r="C4" s="168" t="s">
        <v>149</v>
      </c>
      <c r="D4" s="169"/>
      <c r="E4" s="169"/>
      <c r="F4" s="169"/>
      <c r="G4" s="169"/>
      <c r="H4" s="169"/>
      <c r="I4" s="168" t="s">
        <v>150</v>
      </c>
      <c r="J4" s="169"/>
      <c r="K4" s="169"/>
      <c r="L4" s="169"/>
      <c r="M4" s="169"/>
      <c r="N4" s="170"/>
    </row>
    <row r="5" spans="1:16" ht="14" customHeight="1">
      <c r="A5" s="163"/>
      <c r="B5" s="166"/>
      <c r="C5" s="171" t="s">
        <v>202</v>
      </c>
      <c r="D5" s="172"/>
      <c r="E5" s="173"/>
      <c r="F5" s="174" t="s">
        <v>172</v>
      </c>
      <c r="G5" s="172"/>
      <c r="H5" s="172"/>
      <c r="I5" s="171" t="s">
        <v>202</v>
      </c>
      <c r="J5" s="172"/>
      <c r="K5" s="172"/>
      <c r="L5" s="171" t="s">
        <v>172</v>
      </c>
      <c r="M5" s="172"/>
      <c r="N5" s="173"/>
    </row>
    <row r="6" spans="1:16" ht="14" customHeight="1">
      <c r="A6" s="164"/>
      <c r="B6" s="167"/>
      <c r="C6" s="76">
        <v>2023</v>
      </c>
      <c r="D6" s="76" t="s">
        <v>148</v>
      </c>
      <c r="E6" s="76" t="s">
        <v>5</v>
      </c>
      <c r="F6" s="77">
        <v>2023</v>
      </c>
      <c r="G6" s="76" t="s">
        <v>148</v>
      </c>
      <c r="H6" s="76" t="s">
        <v>5</v>
      </c>
      <c r="I6" s="76">
        <v>2023</v>
      </c>
      <c r="J6" s="76">
        <v>2024</v>
      </c>
      <c r="K6" s="76" t="s">
        <v>5</v>
      </c>
      <c r="L6" s="76">
        <v>2023</v>
      </c>
      <c r="M6" s="76" t="s">
        <v>148</v>
      </c>
      <c r="N6" s="76" t="s">
        <v>5</v>
      </c>
    </row>
    <row r="7" spans="1:16" ht="4" customHeight="1">
      <c r="B7" s="9"/>
      <c r="C7" s="78"/>
      <c r="D7" s="78"/>
      <c r="E7" s="79"/>
    </row>
    <row r="8" spans="1:16" ht="13" customHeight="1">
      <c r="A8" s="160" t="s">
        <v>187</v>
      </c>
      <c r="B8" s="91" t="s">
        <v>124</v>
      </c>
      <c r="C8" s="87">
        <v>191126.89365135599</v>
      </c>
      <c r="D8" s="88">
        <v>171546.16602569999</v>
      </c>
      <c r="E8" s="89">
        <v>-10.244883517739877</v>
      </c>
      <c r="F8" s="87">
        <v>20064.404498</v>
      </c>
      <c r="G8" s="87">
        <v>18043.723910000001</v>
      </c>
      <c r="H8" s="88">
        <v>-10.070972144732327</v>
      </c>
      <c r="I8" s="87">
        <v>193725.04955750002</v>
      </c>
      <c r="J8" s="87">
        <v>170722.05973900002</v>
      </c>
      <c r="K8" s="87">
        <v>-11.874039971104732</v>
      </c>
      <c r="L8" s="87">
        <v>20326.208999999999</v>
      </c>
      <c r="M8" s="87">
        <v>17929.409189999998</v>
      </c>
      <c r="N8" s="90">
        <v>-11.791671580273533</v>
      </c>
      <c r="P8" s="118"/>
    </row>
    <row r="9" spans="1:16" ht="13" customHeight="1">
      <c r="A9" s="160"/>
      <c r="B9" s="91" t="s">
        <v>125</v>
      </c>
      <c r="C9" s="87">
        <v>60061.320999999996</v>
      </c>
      <c r="D9" s="88">
        <v>62383.178939999998</v>
      </c>
      <c r="E9" s="89">
        <v>3.8658123087236262</v>
      </c>
      <c r="F9" s="87">
        <v>9893.8330000000005</v>
      </c>
      <c r="G9" s="87">
        <v>8445.2665400000005</v>
      </c>
      <c r="H9" s="88">
        <v>-14.641104817516126</v>
      </c>
      <c r="I9" s="87">
        <v>59884.689000000006</v>
      </c>
      <c r="J9" s="87">
        <v>60802.26999999999</v>
      </c>
      <c r="K9" s="87">
        <v>1.532246414438232</v>
      </c>
      <c r="L9" s="87">
        <v>8350.3819999999996</v>
      </c>
      <c r="M9" s="87">
        <v>8036.09</v>
      </c>
      <c r="N9" s="90">
        <v>-3.7638038595120493</v>
      </c>
    </row>
    <row r="10" spans="1:16" ht="13" customHeight="1">
      <c r="A10" s="161"/>
      <c r="B10" s="100" t="s">
        <v>2</v>
      </c>
      <c r="C10" s="101">
        <v>12414</v>
      </c>
      <c r="D10" s="102">
        <v>15262</v>
      </c>
      <c r="E10" s="95">
        <v>22.941839858224576</v>
      </c>
      <c r="F10" s="101">
        <v>1978</v>
      </c>
      <c r="G10" s="101">
        <v>1950</v>
      </c>
      <c r="H10" s="102">
        <v>-1.4155712841253831</v>
      </c>
      <c r="I10" s="101">
        <v>12478</v>
      </c>
      <c r="J10" s="101">
        <v>15035</v>
      </c>
      <c r="K10" s="101">
        <v>20.492066036223754</v>
      </c>
      <c r="L10" s="101">
        <v>1999</v>
      </c>
      <c r="M10" s="101">
        <v>1950</v>
      </c>
      <c r="N10" s="110">
        <v>-2.4512256128064069</v>
      </c>
    </row>
    <row r="11" spans="1:16" ht="4" customHeight="1">
      <c r="A11" s="122"/>
      <c r="B11" s="91"/>
      <c r="C11" s="87"/>
      <c r="D11" s="88"/>
      <c r="E11" s="89"/>
      <c r="F11" s="87"/>
      <c r="G11" s="87"/>
      <c r="H11" s="88"/>
      <c r="I11" s="87"/>
      <c r="J11" s="87"/>
      <c r="K11" s="87"/>
      <c r="L11" s="87"/>
      <c r="M11" s="87"/>
      <c r="N11" s="90"/>
    </row>
    <row r="12" spans="1:16" ht="13" customHeight="1">
      <c r="A12" s="175" t="s">
        <v>188</v>
      </c>
      <c r="B12" s="91" t="s">
        <v>48</v>
      </c>
      <c r="C12" s="87">
        <v>1700661.1155999997</v>
      </c>
      <c r="D12" s="88">
        <v>1773547.5336000002</v>
      </c>
      <c r="E12" s="89">
        <v>4.2857696534259748</v>
      </c>
      <c r="F12" s="87">
        <v>197756.81599999999</v>
      </c>
      <c r="G12" s="87">
        <v>199063.55300000001</v>
      </c>
      <c r="H12" s="88">
        <v>0.66077975284555279</v>
      </c>
      <c r="I12" s="87">
        <v>1695003.2375999999</v>
      </c>
      <c r="J12" s="87">
        <v>1767530.2135999999</v>
      </c>
      <c r="K12" s="87">
        <v>4.278869467098656</v>
      </c>
      <c r="L12" s="87">
        <v>197084.679</v>
      </c>
      <c r="M12" s="87">
        <v>199310.80699999997</v>
      </c>
      <c r="N12" s="90">
        <v>1.1295286936027882</v>
      </c>
      <c r="P12" s="118"/>
    </row>
    <row r="13" spans="1:16" ht="13" customHeight="1">
      <c r="A13" s="175"/>
      <c r="B13" s="91" t="s">
        <v>131</v>
      </c>
      <c r="C13" s="87">
        <v>640861.97899999993</v>
      </c>
      <c r="D13" s="88">
        <v>654023.09499999997</v>
      </c>
      <c r="E13" s="89">
        <v>2.0536584211996223</v>
      </c>
      <c r="F13" s="87">
        <v>74319.97</v>
      </c>
      <c r="G13" s="87">
        <v>75082.532000000007</v>
      </c>
      <c r="H13" s="88">
        <v>1.0260526208500931</v>
      </c>
      <c r="I13" s="87">
        <v>640252.30000000005</v>
      </c>
      <c r="J13" s="87">
        <v>653349.17799999996</v>
      </c>
      <c r="K13" s="87">
        <v>2.045580781201406</v>
      </c>
      <c r="L13" s="87">
        <v>74791.972999999998</v>
      </c>
      <c r="M13" s="87">
        <v>75851.918999999994</v>
      </c>
      <c r="N13" s="90">
        <v>1.417192189862404</v>
      </c>
    </row>
    <row r="14" spans="1:16" ht="13" customHeight="1">
      <c r="A14" s="175"/>
      <c r="B14" s="91" t="s">
        <v>49</v>
      </c>
      <c r="C14" s="87">
        <v>225746.34600000002</v>
      </c>
      <c r="D14" s="88">
        <v>223509.08100000001</v>
      </c>
      <c r="E14" s="89">
        <v>-0.99105258607375957</v>
      </c>
      <c r="F14" s="87">
        <v>23118.584000000003</v>
      </c>
      <c r="G14" s="87">
        <v>24439.148000000001</v>
      </c>
      <c r="H14" s="88">
        <v>5.7121318502897811</v>
      </c>
      <c r="I14" s="87">
        <v>226563.90299999999</v>
      </c>
      <c r="J14" s="87">
        <v>223519.33700000003</v>
      </c>
      <c r="K14" s="87">
        <v>-1.3438001198275429</v>
      </c>
      <c r="L14" s="87">
        <v>23141.569000000003</v>
      </c>
      <c r="M14" s="87">
        <v>24429.373</v>
      </c>
      <c r="N14" s="90">
        <v>5.5648949299850647</v>
      </c>
    </row>
    <row r="15" spans="1:16" ht="13" customHeight="1">
      <c r="A15" s="175"/>
      <c r="B15" s="91" t="s">
        <v>50</v>
      </c>
      <c r="C15" s="87">
        <v>60867.066000000006</v>
      </c>
      <c r="D15" s="88">
        <v>75578.051000000007</v>
      </c>
      <c r="E15" s="89">
        <v>24.169039131933843</v>
      </c>
      <c r="F15" s="87">
        <v>7358.1620000000012</v>
      </c>
      <c r="G15" s="87">
        <v>9581.2380000000012</v>
      </c>
      <c r="H15" s="88">
        <v>30.212381842095894</v>
      </c>
      <c r="I15" s="87">
        <v>58987.335599999999</v>
      </c>
      <c r="J15" s="87">
        <v>74803.010000000009</v>
      </c>
      <c r="K15" s="87">
        <v>26.811983011485619</v>
      </c>
      <c r="L15" s="87">
        <v>7042.8850000000011</v>
      </c>
      <c r="M15" s="87">
        <v>9060.2209999999995</v>
      </c>
      <c r="N15" s="90">
        <v>28.643602728143346</v>
      </c>
    </row>
    <row r="16" spans="1:16" ht="13" customHeight="1">
      <c r="A16" s="175"/>
      <c r="B16" s="91" t="s">
        <v>163</v>
      </c>
      <c r="C16" s="87">
        <v>42813.297000000006</v>
      </c>
      <c r="D16" s="88">
        <v>43786.42</v>
      </c>
      <c r="E16" s="89">
        <v>2.2729457159068822</v>
      </c>
      <c r="F16" s="87">
        <v>5733.2349999999997</v>
      </c>
      <c r="G16" s="87">
        <v>5959.866</v>
      </c>
      <c r="H16" s="88">
        <v>3.9529340764856258</v>
      </c>
      <c r="I16" s="87">
        <v>43275.521700000005</v>
      </c>
      <c r="J16" s="87">
        <v>43483.336700000007</v>
      </c>
      <c r="K16" s="87">
        <v>0.480213737088242</v>
      </c>
      <c r="L16" s="87">
        <v>5683.4889999999996</v>
      </c>
      <c r="M16" s="87">
        <v>6027.5739999999996</v>
      </c>
      <c r="N16" s="90">
        <v>6.0541157025200576</v>
      </c>
    </row>
    <row r="17" spans="1:14" ht="13" customHeight="1">
      <c r="A17" s="176"/>
      <c r="B17" s="100" t="s">
        <v>165</v>
      </c>
      <c r="C17" s="101">
        <v>336049.61110000004</v>
      </c>
      <c r="D17" s="102">
        <v>293666.52799999999</v>
      </c>
      <c r="E17" s="95">
        <v>-12.612150617067041</v>
      </c>
      <c r="F17" s="101">
        <v>29141.147000000001</v>
      </c>
      <c r="G17" s="101">
        <v>29464.626999999997</v>
      </c>
      <c r="H17" s="102">
        <v>1.110045531152215</v>
      </c>
      <c r="I17" s="101">
        <v>321518.51</v>
      </c>
      <c r="J17" s="101">
        <v>297365.217</v>
      </c>
      <c r="K17" s="101">
        <v>-7.512255826266423</v>
      </c>
      <c r="L17" s="101">
        <v>31592.026999999998</v>
      </c>
      <c r="M17" s="101">
        <v>31866.183999999994</v>
      </c>
      <c r="N17" s="110">
        <v>0.86780439887568228</v>
      </c>
    </row>
    <row r="18" spans="1:14" ht="4" customHeight="1">
      <c r="A18" s="123"/>
      <c r="B18" s="91"/>
      <c r="C18" s="87"/>
      <c r="D18" s="88"/>
      <c r="E18" s="89"/>
      <c r="F18" s="87"/>
      <c r="G18" s="87"/>
      <c r="H18" s="88"/>
      <c r="I18" s="87"/>
      <c r="J18" s="87"/>
      <c r="K18" s="87"/>
      <c r="L18" s="87"/>
      <c r="M18" s="87"/>
      <c r="N18" s="90"/>
    </row>
    <row r="19" spans="1:14" ht="13" customHeight="1">
      <c r="A19" s="160" t="s">
        <v>189</v>
      </c>
      <c r="B19" s="98" t="s">
        <v>51</v>
      </c>
      <c r="C19" s="87">
        <v>29345.870100000004</v>
      </c>
      <c r="D19" s="88">
        <v>29614.242200000001</v>
      </c>
      <c r="E19" s="89">
        <v>0.91451403241915585</v>
      </c>
      <c r="F19" s="87">
        <v>3163.9059999999995</v>
      </c>
      <c r="G19" s="87">
        <v>3740.08</v>
      </c>
      <c r="H19" s="88">
        <v>18.210844443545437</v>
      </c>
      <c r="I19" s="87">
        <v>28886.691700000003</v>
      </c>
      <c r="J19" s="87">
        <v>28765.113946999998</v>
      </c>
      <c r="K19" s="87">
        <v>-0.42087807860671234</v>
      </c>
      <c r="L19" s="87">
        <v>3133.2004000000002</v>
      </c>
      <c r="M19" s="87">
        <v>3429.7860000000001</v>
      </c>
      <c r="N19" s="90">
        <v>9.4658994681604103</v>
      </c>
    </row>
    <row r="20" spans="1:14" ht="13" customHeight="1">
      <c r="A20" s="161"/>
      <c r="B20" s="109" t="s">
        <v>52</v>
      </c>
      <c r="C20" s="101">
        <v>5665.2800000000007</v>
      </c>
      <c r="D20" s="102">
        <v>8462.1502</v>
      </c>
      <c r="E20" s="95">
        <v>49.368613731360121</v>
      </c>
      <c r="F20" s="101">
        <v>816.04700000000003</v>
      </c>
      <c r="G20" s="101">
        <v>907.13699999999983</v>
      </c>
      <c r="H20" s="102">
        <v>11.162347266762795</v>
      </c>
      <c r="I20" s="101">
        <v>5605.7429999999995</v>
      </c>
      <c r="J20" s="101">
        <v>8291.7450000000008</v>
      </c>
      <c r="K20" s="101">
        <v>47.91518269745869</v>
      </c>
      <c r="L20" s="101">
        <v>818.15699999999993</v>
      </c>
      <c r="M20" s="101">
        <v>899.70000000000016</v>
      </c>
      <c r="N20" s="110">
        <v>9.9666689889593698</v>
      </c>
    </row>
    <row r="21" spans="1:14" ht="4" customHeight="1">
      <c r="A21" s="122"/>
      <c r="B21" s="98"/>
      <c r="C21" s="87"/>
      <c r="D21" s="88"/>
      <c r="E21" s="89"/>
      <c r="F21" s="87"/>
      <c r="G21" s="87"/>
      <c r="H21" s="88"/>
      <c r="I21" s="87"/>
      <c r="J21" s="87"/>
      <c r="K21" s="87"/>
      <c r="L21" s="87"/>
      <c r="M21" s="87"/>
      <c r="N21" s="90"/>
    </row>
    <row r="22" spans="1:14" ht="13" customHeight="1">
      <c r="A22" s="137" t="s">
        <v>190</v>
      </c>
      <c r="B22" s="119" t="s">
        <v>53</v>
      </c>
      <c r="C22" s="101">
        <v>741624.60012897186</v>
      </c>
      <c r="D22" s="102">
        <v>773073.2506670818</v>
      </c>
      <c r="E22" s="95">
        <v>4.2405080053494526</v>
      </c>
      <c r="F22" s="101">
        <v>103633.02644</v>
      </c>
      <c r="G22" s="101">
        <v>103823.71048979959</v>
      </c>
      <c r="H22" s="102">
        <v>0.18399930635046857</v>
      </c>
      <c r="I22" s="101">
        <v>741624.60012897186</v>
      </c>
      <c r="J22" s="102">
        <v>773073.2506670818</v>
      </c>
      <c r="K22" s="101">
        <v>4.2405080053494526</v>
      </c>
      <c r="L22" s="101">
        <v>103633.02644</v>
      </c>
      <c r="M22" s="101">
        <v>103823.71048979959</v>
      </c>
      <c r="N22" s="110">
        <v>0.18399930635046857</v>
      </c>
    </row>
    <row r="23" spans="1:14" ht="4" customHeight="1">
      <c r="A23" s="122"/>
      <c r="B23" s="92"/>
      <c r="C23" s="87"/>
      <c r="D23" s="88"/>
      <c r="E23" s="89"/>
      <c r="F23" s="87"/>
      <c r="G23" s="87"/>
      <c r="H23" s="88"/>
      <c r="I23" s="87"/>
      <c r="J23" s="88"/>
      <c r="K23" s="87"/>
      <c r="L23" s="87"/>
      <c r="M23" s="87"/>
      <c r="N23" s="90"/>
    </row>
    <row r="24" spans="1:14" ht="13" customHeight="1">
      <c r="A24" s="160" t="s">
        <v>191</v>
      </c>
      <c r="B24" s="91" t="s">
        <v>54</v>
      </c>
      <c r="C24" s="87">
        <v>7606.8939499999997</v>
      </c>
      <c r="D24" s="88">
        <v>10593.165300000001</v>
      </c>
      <c r="E24" s="89">
        <v>39.257433712481316</v>
      </c>
      <c r="F24" s="87">
        <v>1151.0293999999999</v>
      </c>
      <c r="G24" s="87">
        <v>1647.4549999999997</v>
      </c>
      <c r="H24" s="88">
        <v>43.128837543159172</v>
      </c>
      <c r="I24" s="87">
        <v>8622.7085999999981</v>
      </c>
      <c r="J24" s="87">
        <v>10831.859250000001</v>
      </c>
      <c r="K24" s="87">
        <v>25.620147362975999</v>
      </c>
      <c r="L24" s="87">
        <v>1286.9288999999999</v>
      </c>
      <c r="M24" s="87">
        <v>1709.1249999999998</v>
      </c>
      <c r="N24" s="90">
        <v>32.806482160747173</v>
      </c>
    </row>
    <row r="25" spans="1:14" ht="13" customHeight="1">
      <c r="A25" s="160"/>
      <c r="B25" s="91" t="s">
        <v>55</v>
      </c>
      <c r="C25" s="87">
        <v>12254.347999999998</v>
      </c>
      <c r="D25" s="88">
        <v>16369.974750000001</v>
      </c>
      <c r="E25" s="89">
        <v>33.585032430938021</v>
      </c>
      <c r="F25" s="87">
        <v>1538.4343999999999</v>
      </c>
      <c r="G25" s="87">
        <v>1639.585</v>
      </c>
      <c r="H25" s="88">
        <v>6.5749049813238925</v>
      </c>
      <c r="I25" s="87">
        <v>12446.805549999999</v>
      </c>
      <c r="J25" s="87">
        <v>15497.786399999999</v>
      </c>
      <c r="K25" s="87">
        <v>24.512159668148747</v>
      </c>
      <c r="L25" s="87">
        <v>1474.4433999999999</v>
      </c>
      <c r="M25" s="87">
        <v>1893.0769999999998</v>
      </c>
      <c r="N25" s="90">
        <v>28.392653119136348</v>
      </c>
    </row>
    <row r="26" spans="1:14" ht="13" customHeight="1">
      <c r="A26" s="160"/>
      <c r="B26" s="91" t="s">
        <v>56</v>
      </c>
      <c r="C26" s="87">
        <v>2014</v>
      </c>
      <c r="D26" s="88">
        <v>3187</v>
      </c>
      <c r="E26" s="89">
        <v>58.242303872889778</v>
      </c>
      <c r="F26" s="87">
        <v>201</v>
      </c>
      <c r="G26" s="87">
        <v>365.21</v>
      </c>
      <c r="H26" s="88">
        <v>81.696517412935307</v>
      </c>
      <c r="I26" s="87">
        <v>2427</v>
      </c>
      <c r="J26" s="87">
        <v>1536.4399999999998</v>
      </c>
      <c r="K26" s="87">
        <v>-36.693860733415754</v>
      </c>
      <c r="L26" s="87">
        <v>196</v>
      </c>
      <c r="M26" s="87">
        <v>108.32</v>
      </c>
      <c r="N26" s="90">
        <v>-44.734693877551024</v>
      </c>
    </row>
    <row r="27" spans="1:14" ht="13" customHeight="1">
      <c r="A27" s="160"/>
      <c r="B27" s="91" t="s">
        <v>9</v>
      </c>
      <c r="C27" s="87">
        <v>10268.495999999999</v>
      </c>
      <c r="D27" s="88">
        <v>12310.920999999998</v>
      </c>
      <c r="E27" s="89">
        <v>19.890205926943928</v>
      </c>
      <c r="F27" s="87">
        <v>1261.5600000000002</v>
      </c>
      <c r="G27" s="87">
        <v>1450.12</v>
      </c>
      <c r="H27" s="88">
        <v>14.946574082881492</v>
      </c>
      <c r="I27" s="87">
        <v>9973.5949999999993</v>
      </c>
      <c r="J27" s="87">
        <v>15190.244599999996</v>
      </c>
      <c r="K27" s="87">
        <v>52.304606312969362</v>
      </c>
      <c r="L27" s="87">
        <v>1394.8820000000001</v>
      </c>
      <c r="M27" s="87">
        <v>1717.1705999999999</v>
      </c>
      <c r="N27" s="90">
        <v>23.105079856217216</v>
      </c>
    </row>
    <row r="28" spans="1:14" ht="13" customHeight="1">
      <c r="A28" s="160"/>
      <c r="B28" s="91" t="s">
        <v>57</v>
      </c>
      <c r="C28" s="87">
        <v>9892.0029099999992</v>
      </c>
      <c r="D28" s="88">
        <v>9417.6961499999998</v>
      </c>
      <c r="E28" s="89">
        <v>-4.7948505910821559</v>
      </c>
      <c r="F28" s="87">
        <v>1269.6380199999999</v>
      </c>
      <c r="G28" s="87">
        <v>898.2650000000001</v>
      </c>
      <c r="H28" s="88">
        <v>-29.250307107217832</v>
      </c>
      <c r="I28" s="87">
        <v>10550.929822</v>
      </c>
      <c r="J28" s="87">
        <v>9434.4194599999973</v>
      </c>
      <c r="K28" s="87">
        <v>-10.582103955159861</v>
      </c>
      <c r="L28" s="87">
        <v>1343.06026</v>
      </c>
      <c r="M28" s="87">
        <v>1101.6482999999998</v>
      </c>
      <c r="N28" s="90">
        <v>-17.974767565529792</v>
      </c>
    </row>
    <row r="29" spans="1:14" ht="13" customHeight="1">
      <c r="A29" s="160"/>
      <c r="B29" s="91" t="s">
        <v>58</v>
      </c>
      <c r="C29" s="87">
        <v>1326.2648800000002</v>
      </c>
      <c r="D29" s="88">
        <v>67.435000000000002</v>
      </c>
      <c r="E29" s="89">
        <v>-94.915419912197336</v>
      </c>
      <c r="F29" s="87">
        <v>425.95033000000001</v>
      </c>
      <c r="G29" s="87">
        <v>4.9300000000000006</v>
      </c>
      <c r="H29" s="88">
        <v>-98.842588054809113</v>
      </c>
      <c r="I29" s="87">
        <v>1307.712</v>
      </c>
      <c r="J29" s="87">
        <v>53.865410000000004</v>
      </c>
      <c r="K29" s="87">
        <v>-95.880942439925605</v>
      </c>
      <c r="L29" s="87">
        <v>428.35399999999998</v>
      </c>
      <c r="M29" s="87">
        <v>3.9</v>
      </c>
      <c r="N29" s="90">
        <v>-99.089538092325498</v>
      </c>
    </row>
    <row r="30" spans="1:14" ht="13" customHeight="1">
      <c r="A30" s="161"/>
      <c r="B30" s="100" t="s">
        <v>59</v>
      </c>
      <c r="C30" s="101">
        <v>4148.0794099999994</v>
      </c>
      <c r="D30" s="102">
        <v>9677.7063699999999</v>
      </c>
      <c r="E30" s="95">
        <v>133.30571605426428</v>
      </c>
      <c r="F30" s="101">
        <v>399.85300000000001</v>
      </c>
      <c r="G30" s="101">
        <v>1184.79304</v>
      </c>
      <c r="H30" s="102">
        <v>196.30715287868293</v>
      </c>
      <c r="I30" s="101">
        <v>4331.0054899999996</v>
      </c>
      <c r="J30" s="101">
        <v>8945.9793700000009</v>
      </c>
      <c r="K30" s="101">
        <v>106.55663888341094</v>
      </c>
      <c r="L30" s="101">
        <v>717.65200000000004</v>
      </c>
      <c r="M30" s="101">
        <v>985.14304000000004</v>
      </c>
      <c r="N30" s="110">
        <v>37.273085004988495</v>
      </c>
    </row>
    <row r="31" spans="1:14" ht="4" customHeight="1">
      <c r="A31" s="122"/>
      <c r="B31" s="91"/>
      <c r="C31" s="87"/>
      <c r="D31" s="88"/>
      <c r="E31" s="89"/>
      <c r="F31" s="87"/>
      <c r="G31" s="87"/>
      <c r="H31" s="88"/>
      <c r="I31" s="87"/>
      <c r="J31" s="87"/>
      <c r="K31" s="87"/>
      <c r="L31" s="87"/>
      <c r="M31" s="87"/>
      <c r="N31" s="90"/>
    </row>
    <row r="32" spans="1:14" ht="13" customHeight="1">
      <c r="A32" s="160" t="s">
        <v>192</v>
      </c>
      <c r="B32" s="86" t="s">
        <v>159</v>
      </c>
      <c r="C32" s="87">
        <v>285398.12734999997</v>
      </c>
      <c r="D32" s="88">
        <v>278400.50357</v>
      </c>
      <c r="E32" s="89">
        <v>-2.4518814629145735</v>
      </c>
      <c r="F32" s="87">
        <v>35596.618789999993</v>
      </c>
      <c r="G32" s="87">
        <v>28266.495040000002</v>
      </c>
      <c r="H32" s="88">
        <v>-20.592191053997556</v>
      </c>
      <c r="I32" s="87">
        <v>296258.92465</v>
      </c>
      <c r="J32" s="87">
        <v>266353.34146576002</v>
      </c>
      <c r="K32" s="87">
        <v>-10.094407525299165</v>
      </c>
      <c r="L32" s="87">
        <v>34623.464930000002</v>
      </c>
      <c r="M32" s="87">
        <v>33228.777125760003</v>
      </c>
      <c r="N32" s="90">
        <v>-4.0281578029804592</v>
      </c>
    </row>
    <row r="33" spans="1:14" ht="13" customHeight="1">
      <c r="A33" s="160"/>
      <c r="B33" s="125" t="s">
        <v>160</v>
      </c>
      <c r="C33" s="88" t="s">
        <v>177</v>
      </c>
      <c r="D33" s="88">
        <v>45388.295079999996</v>
      </c>
      <c r="E33" s="114" t="s">
        <v>177</v>
      </c>
      <c r="F33" s="87">
        <v>6167.7805100000005</v>
      </c>
      <c r="G33" s="87">
        <v>1165.50612</v>
      </c>
      <c r="H33" s="88">
        <v>-81.103313937479911</v>
      </c>
      <c r="I33" s="88" t="s">
        <v>177</v>
      </c>
      <c r="J33" s="87">
        <v>45054.647129999998</v>
      </c>
      <c r="K33" s="88" t="s">
        <v>177</v>
      </c>
      <c r="L33" s="87">
        <v>6961.207910000001</v>
      </c>
      <c r="M33" s="87">
        <v>4724.7863600000001</v>
      </c>
      <c r="N33" s="90">
        <v>-32.126917898649587</v>
      </c>
    </row>
    <row r="34" spans="1:14" ht="13" customHeight="1">
      <c r="A34" s="160"/>
      <c r="B34" s="125" t="s">
        <v>161</v>
      </c>
      <c r="C34" s="88" t="s">
        <v>177</v>
      </c>
      <c r="D34" s="88">
        <v>233012.20849000002</v>
      </c>
      <c r="E34" s="114" t="s">
        <v>177</v>
      </c>
      <c r="F34" s="87">
        <v>29428.838279999996</v>
      </c>
      <c r="G34" s="87">
        <v>27100.98892</v>
      </c>
      <c r="H34" s="88">
        <v>-7.9100960012479238</v>
      </c>
      <c r="I34" s="88" t="s">
        <v>177</v>
      </c>
      <c r="J34" s="87">
        <v>221298.69433576002</v>
      </c>
      <c r="K34" s="88" t="s">
        <v>177</v>
      </c>
      <c r="L34" s="87">
        <v>27662.257020000005</v>
      </c>
      <c r="M34" s="87">
        <v>28503.990765760005</v>
      </c>
      <c r="N34" s="90">
        <v>3.0428961207012994</v>
      </c>
    </row>
    <row r="35" spans="1:14" ht="13" customHeight="1">
      <c r="A35" s="160"/>
      <c r="B35" s="86" t="s">
        <v>86</v>
      </c>
      <c r="C35" s="87">
        <v>5221.7159999999994</v>
      </c>
      <c r="D35" s="88">
        <v>8550.366</v>
      </c>
      <c r="E35" s="89">
        <v>63.74628570378016</v>
      </c>
      <c r="F35" s="87">
        <v>843.63400000000001</v>
      </c>
      <c r="G35" s="87">
        <v>1279.875</v>
      </c>
      <c r="H35" s="88">
        <v>51.709746169547465</v>
      </c>
      <c r="I35" s="87">
        <v>4572.1239999999998</v>
      </c>
      <c r="J35" s="87">
        <v>8679.5040000000008</v>
      </c>
      <c r="K35" s="87">
        <v>89.835271309352095</v>
      </c>
      <c r="L35" s="87">
        <v>687.80600000000004</v>
      </c>
      <c r="M35" s="87">
        <v>1420.479</v>
      </c>
      <c r="N35" s="90">
        <v>106.52320567136661</v>
      </c>
    </row>
    <row r="36" spans="1:14" ht="13" customHeight="1">
      <c r="A36" s="161"/>
      <c r="B36" s="126" t="s">
        <v>87</v>
      </c>
      <c r="C36" s="101">
        <v>119006.24700000002</v>
      </c>
      <c r="D36" s="102">
        <v>119740.83963142299</v>
      </c>
      <c r="E36" s="95">
        <v>0.61727232808457266</v>
      </c>
      <c r="F36" s="101">
        <v>12980.767000000002</v>
      </c>
      <c r="G36" s="101">
        <v>14423.211762023002</v>
      </c>
      <c r="H36" s="102">
        <v>11.112168965231417</v>
      </c>
      <c r="I36" s="101">
        <v>113332.22399999999</v>
      </c>
      <c r="J36" s="101">
        <v>116694.187381205</v>
      </c>
      <c r="K36" s="101">
        <v>2.9664673140139097</v>
      </c>
      <c r="L36" s="101">
        <v>12798.333000000002</v>
      </c>
      <c r="M36" s="101">
        <v>14116.812411405001</v>
      </c>
      <c r="N36" s="110">
        <v>10.301962071193159</v>
      </c>
    </row>
    <row r="37" spans="1:14" ht="4" customHeight="1">
      <c r="A37" s="122"/>
      <c r="B37" s="86"/>
      <c r="C37" s="87"/>
      <c r="D37" s="88"/>
      <c r="E37" s="89"/>
      <c r="F37" s="87"/>
      <c r="G37" s="87"/>
      <c r="H37" s="88"/>
      <c r="I37" s="87"/>
      <c r="J37" s="87"/>
      <c r="K37" s="87"/>
      <c r="L37" s="87"/>
      <c r="M37" s="87"/>
      <c r="N37" s="90"/>
    </row>
    <row r="38" spans="1:14" ht="13" customHeight="1">
      <c r="A38" s="160" t="s">
        <v>193</v>
      </c>
      <c r="B38" s="99" t="s">
        <v>60</v>
      </c>
      <c r="C38" s="87">
        <v>9461.320099999999</v>
      </c>
      <c r="D38" s="88">
        <v>9000.0563044999999</v>
      </c>
      <c r="E38" s="89">
        <v>-4.8752583215105343</v>
      </c>
      <c r="F38" s="87">
        <v>992.83899999999971</v>
      </c>
      <c r="G38" s="87">
        <v>977.68628999999999</v>
      </c>
      <c r="H38" s="88">
        <v>-1.5262001190525121</v>
      </c>
      <c r="I38" s="87">
        <v>9350.7150000000001</v>
      </c>
      <c r="J38" s="87">
        <v>8937.9936534999997</v>
      </c>
      <c r="K38" s="87">
        <v>-4.4137945226648494</v>
      </c>
      <c r="L38" s="87">
        <v>988.26899999999978</v>
      </c>
      <c r="M38" s="87">
        <v>1042.3315999999998</v>
      </c>
      <c r="N38" s="90">
        <v>5.4704336572330092</v>
      </c>
    </row>
    <row r="39" spans="1:14" ht="13" customHeight="1">
      <c r="A39" s="160"/>
      <c r="B39" s="91" t="s">
        <v>61</v>
      </c>
      <c r="C39" s="87">
        <v>3527.4902000000002</v>
      </c>
      <c r="D39" s="88">
        <v>2904.0714842000007</v>
      </c>
      <c r="E39" s="89">
        <v>-17.673152310954666</v>
      </c>
      <c r="F39" s="87">
        <v>387.98099999999999</v>
      </c>
      <c r="G39" s="87">
        <v>337.96904999999998</v>
      </c>
      <c r="H39" s="88">
        <v>-12.890309061526217</v>
      </c>
      <c r="I39" s="87">
        <v>3522.5491999999995</v>
      </c>
      <c r="J39" s="87">
        <v>2930.4434242000002</v>
      </c>
      <c r="K39" s="87">
        <v>-16.809013648411199</v>
      </c>
      <c r="L39" s="87">
        <v>379.36599999999999</v>
      </c>
      <c r="M39" s="87">
        <v>329.56298999999996</v>
      </c>
      <c r="N39" s="90">
        <v>-13.127958225038627</v>
      </c>
    </row>
    <row r="40" spans="1:14" ht="13" customHeight="1">
      <c r="A40" s="160"/>
      <c r="B40" s="91" t="s">
        <v>62</v>
      </c>
      <c r="C40" s="87">
        <v>444.90600000000001</v>
      </c>
      <c r="D40" s="88">
        <v>281.89699999999999</v>
      </c>
      <c r="E40" s="89">
        <v>-36.638975424022156</v>
      </c>
      <c r="F40" s="87">
        <v>26.132999999999996</v>
      </c>
      <c r="G40" s="87">
        <v>33.019999999999996</v>
      </c>
      <c r="H40" s="88">
        <v>26.353652470057032</v>
      </c>
      <c r="I40" s="87">
        <v>447.23900000000009</v>
      </c>
      <c r="J40" s="87">
        <v>281.12</v>
      </c>
      <c r="K40" s="87">
        <v>-37.143227670216604</v>
      </c>
      <c r="L40" s="87">
        <v>26.451999999999998</v>
      </c>
      <c r="M40" s="87">
        <v>33.019999999999996</v>
      </c>
      <c r="N40" s="90">
        <v>24.829880538333569</v>
      </c>
    </row>
    <row r="41" spans="1:14" ht="13" customHeight="1">
      <c r="A41" s="160"/>
      <c r="B41" s="91" t="s">
        <v>63</v>
      </c>
      <c r="C41" s="87">
        <v>3661.5179999999996</v>
      </c>
      <c r="D41" s="88">
        <v>3916.7219700000001</v>
      </c>
      <c r="E41" s="89">
        <v>6.9698952729441821</v>
      </c>
      <c r="F41" s="87">
        <v>502.72099999999995</v>
      </c>
      <c r="G41" s="87">
        <v>536.93970999999999</v>
      </c>
      <c r="H41" s="88">
        <v>6.8066999389323479</v>
      </c>
      <c r="I41" s="87">
        <v>3602.1980000000003</v>
      </c>
      <c r="J41" s="87">
        <v>3897.0469000000003</v>
      </c>
      <c r="K41" s="87">
        <v>8.1852496725610244</v>
      </c>
      <c r="L41" s="87">
        <v>479.20299999999997</v>
      </c>
      <c r="M41" s="87">
        <v>523.21864000000005</v>
      </c>
      <c r="N41" s="90">
        <v>9.1851762196814448</v>
      </c>
    </row>
    <row r="42" spans="1:14" ht="13" customHeight="1">
      <c r="A42" s="160"/>
      <c r="B42" s="91" t="s">
        <v>64</v>
      </c>
      <c r="C42" s="87">
        <v>6922.6229999999996</v>
      </c>
      <c r="D42" s="88">
        <v>5338.2255656349998</v>
      </c>
      <c r="E42" s="89">
        <v>-22.887241358730638</v>
      </c>
      <c r="F42" s="87">
        <v>803.97799999999995</v>
      </c>
      <c r="G42" s="87">
        <v>628.11718983499998</v>
      </c>
      <c r="H42" s="88">
        <v>-21.873833632885475</v>
      </c>
      <c r="I42" s="87">
        <v>6639.7029999999995</v>
      </c>
      <c r="J42" s="87">
        <v>5845.9738698000001</v>
      </c>
      <c r="K42" s="87">
        <v>-11.954286663123327</v>
      </c>
      <c r="L42" s="87">
        <v>795.83899999999994</v>
      </c>
      <c r="M42" s="87">
        <v>605.61497079999992</v>
      </c>
      <c r="N42" s="90">
        <v>-23.902325621136946</v>
      </c>
    </row>
    <row r="43" spans="1:14" ht="13" customHeight="1">
      <c r="A43" s="160"/>
      <c r="B43" s="91" t="s">
        <v>65</v>
      </c>
      <c r="C43" s="87">
        <v>109212.742</v>
      </c>
      <c r="D43" s="88">
        <v>106874.94296809999</v>
      </c>
      <c r="E43" s="89">
        <v>-2.1405918293856296</v>
      </c>
      <c r="F43" s="87">
        <v>13084.414999999999</v>
      </c>
      <c r="G43" s="87">
        <v>10670.544071</v>
      </c>
      <c r="H43" s="88">
        <v>-18.44844365605951</v>
      </c>
      <c r="I43" s="87">
        <v>106843.356</v>
      </c>
      <c r="J43" s="87">
        <v>106080.13231080001</v>
      </c>
      <c r="K43" s="87">
        <v>-0.71433893297023765</v>
      </c>
      <c r="L43" s="87">
        <v>11767.603999999999</v>
      </c>
      <c r="M43" s="87">
        <v>11622.102711</v>
      </c>
      <c r="N43" s="90">
        <v>-1.2364563678383456</v>
      </c>
    </row>
    <row r="44" spans="1:14" ht="13" customHeight="1">
      <c r="A44" s="161"/>
      <c r="B44" s="100" t="s">
        <v>66</v>
      </c>
      <c r="C44" s="101">
        <v>5420.0460000000003</v>
      </c>
      <c r="D44" s="102">
        <v>5966.0162</v>
      </c>
      <c r="E44" s="95">
        <v>10.073165430699294</v>
      </c>
      <c r="F44" s="101">
        <v>611.28199999999993</v>
      </c>
      <c r="G44" s="101">
        <v>753.61019999999985</v>
      </c>
      <c r="H44" s="102">
        <v>23.283558161372309</v>
      </c>
      <c r="I44" s="101">
        <v>5589.8990000000013</v>
      </c>
      <c r="J44" s="101">
        <v>5859.4859999999999</v>
      </c>
      <c r="K44" s="101">
        <v>4.8227526114514419</v>
      </c>
      <c r="L44" s="101">
        <v>615.80099999999993</v>
      </c>
      <c r="M44" s="101">
        <v>694.23899999999981</v>
      </c>
      <c r="N44" s="110">
        <v>12.737556450866405</v>
      </c>
    </row>
    <row r="45" spans="1:14" ht="13" customHeight="1">
      <c r="A45" s="122"/>
      <c r="B45" s="86"/>
      <c r="C45" s="87"/>
      <c r="D45" s="88"/>
      <c r="E45" s="89"/>
      <c r="F45" s="87"/>
      <c r="G45" s="87"/>
      <c r="H45" s="88"/>
      <c r="I45" s="87"/>
      <c r="J45" s="87"/>
      <c r="K45" s="87"/>
      <c r="L45" s="87"/>
      <c r="M45" s="87"/>
      <c r="N45" s="48" t="s">
        <v>10</v>
      </c>
    </row>
    <row r="46" spans="1:14" ht="13" customHeight="1">
      <c r="A46" s="122"/>
      <c r="B46" s="86"/>
      <c r="C46" s="87"/>
      <c r="D46" s="88"/>
      <c r="E46" s="89"/>
      <c r="F46" s="87"/>
      <c r="G46" s="87"/>
      <c r="H46" s="88"/>
      <c r="I46" s="87"/>
      <c r="J46" s="87"/>
      <c r="K46" s="87"/>
      <c r="L46" s="87"/>
      <c r="M46" s="87"/>
      <c r="N46" s="90"/>
    </row>
    <row r="47" spans="1:14" ht="13" customHeight="1">
      <c r="A47" s="122"/>
      <c r="B47" s="86"/>
      <c r="C47" s="87"/>
      <c r="D47" s="88"/>
      <c r="E47" s="89"/>
      <c r="F47" s="87"/>
      <c r="G47" s="87"/>
      <c r="H47" s="88"/>
      <c r="I47" s="87"/>
      <c r="J47" s="87"/>
      <c r="K47" s="87"/>
      <c r="L47" s="87"/>
      <c r="M47" s="87"/>
      <c r="N47" s="90"/>
    </row>
    <row r="48" spans="1:14" ht="13" customHeight="1">
      <c r="A48" s="2" t="s">
        <v>143</v>
      </c>
      <c r="B48" s="86"/>
      <c r="C48" s="87"/>
      <c r="D48" s="88"/>
      <c r="E48" s="89"/>
      <c r="F48" s="87"/>
      <c r="G48" s="87"/>
      <c r="H48" s="88"/>
      <c r="I48" s="87"/>
      <c r="J48" s="87"/>
      <c r="K48" s="87"/>
      <c r="L48" s="87"/>
      <c r="M48" s="87"/>
      <c r="N48" s="90"/>
    </row>
    <row r="49" spans="1:14" ht="14" customHeight="1">
      <c r="A49" s="162" t="s">
        <v>171</v>
      </c>
      <c r="B49" s="165" t="s">
        <v>0</v>
      </c>
      <c r="C49" s="168" t="s">
        <v>149</v>
      </c>
      <c r="D49" s="169"/>
      <c r="E49" s="169"/>
      <c r="F49" s="169"/>
      <c r="G49" s="169"/>
      <c r="H49" s="169"/>
      <c r="I49" s="168" t="s">
        <v>150</v>
      </c>
      <c r="J49" s="169"/>
      <c r="K49" s="169"/>
      <c r="L49" s="169"/>
      <c r="M49" s="169"/>
      <c r="N49" s="170"/>
    </row>
    <row r="50" spans="1:14" ht="14" customHeight="1">
      <c r="A50" s="163"/>
      <c r="B50" s="166"/>
      <c r="C50" s="171" t="s">
        <v>202</v>
      </c>
      <c r="D50" s="172"/>
      <c r="E50" s="173"/>
      <c r="F50" s="174" t="s">
        <v>172</v>
      </c>
      <c r="G50" s="172"/>
      <c r="H50" s="172"/>
      <c r="I50" s="171" t="s">
        <v>202</v>
      </c>
      <c r="J50" s="172"/>
      <c r="K50" s="172"/>
      <c r="L50" s="171" t="s">
        <v>172</v>
      </c>
      <c r="M50" s="172"/>
      <c r="N50" s="173"/>
    </row>
    <row r="51" spans="1:14" ht="14" customHeight="1">
      <c r="A51" s="164"/>
      <c r="B51" s="167"/>
      <c r="C51" s="76">
        <v>2023</v>
      </c>
      <c r="D51" s="76" t="s">
        <v>148</v>
      </c>
      <c r="E51" s="76" t="s">
        <v>5</v>
      </c>
      <c r="F51" s="77">
        <v>2023</v>
      </c>
      <c r="G51" s="76" t="s">
        <v>148</v>
      </c>
      <c r="H51" s="76" t="s">
        <v>5</v>
      </c>
      <c r="I51" s="76">
        <v>2023</v>
      </c>
      <c r="J51" s="76">
        <v>2024</v>
      </c>
      <c r="K51" s="76" t="s">
        <v>5</v>
      </c>
      <c r="L51" s="76">
        <v>2023</v>
      </c>
      <c r="M51" s="76" t="s">
        <v>148</v>
      </c>
      <c r="N51" s="76" t="s">
        <v>5</v>
      </c>
    </row>
    <row r="52" spans="1:14" ht="4" customHeight="1">
      <c r="A52" s="103"/>
      <c r="B52" s="107"/>
      <c r="C52" s="106"/>
      <c r="D52" s="106"/>
      <c r="E52" s="106"/>
      <c r="F52" s="106"/>
      <c r="G52" s="106"/>
      <c r="H52" s="105"/>
      <c r="I52" s="106"/>
      <c r="J52" s="106"/>
      <c r="K52" s="106"/>
      <c r="L52" s="106"/>
      <c r="M52" s="106"/>
      <c r="N52" s="104"/>
    </row>
    <row r="53" spans="1:14" ht="13" customHeight="1">
      <c r="A53" s="160" t="s">
        <v>195</v>
      </c>
      <c r="B53" s="86" t="s">
        <v>67</v>
      </c>
      <c r="C53" s="87">
        <v>1469.7359929999998</v>
      </c>
      <c r="D53" s="88">
        <v>1728.17067</v>
      </c>
      <c r="E53" s="89">
        <v>17.583748253486519</v>
      </c>
      <c r="F53" s="87">
        <v>170.28864000000002</v>
      </c>
      <c r="G53" s="87">
        <v>238.059</v>
      </c>
      <c r="H53" s="88">
        <v>39.797346434853175</v>
      </c>
      <c r="I53" s="87">
        <v>1373.22435</v>
      </c>
      <c r="J53" s="87">
        <v>1705.8426999999997</v>
      </c>
      <c r="K53" s="87">
        <v>24.221704923889508</v>
      </c>
      <c r="L53" s="87">
        <v>154.03107</v>
      </c>
      <c r="M53" s="87">
        <v>223.577</v>
      </c>
      <c r="N53" s="90">
        <v>45.150585527971728</v>
      </c>
    </row>
    <row r="54" spans="1:14" ht="13" customHeight="1">
      <c r="A54" s="160"/>
      <c r="B54" s="86" t="s">
        <v>68</v>
      </c>
      <c r="C54" s="87">
        <v>5994.1497799999997</v>
      </c>
      <c r="D54" s="88">
        <v>8189.8077400000002</v>
      </c>
      <c r="E54" s="89">
        <v>36.630014941001377</v>
      </c>
      <c r="F54" s="87">
        <v>587.46105</v>
      </c>
      <c r="G54" s="87">
        <v>1110.23</v>
      </c>
      <c r="H54" s="88">
        <v>88.987848641199292</v>
      </c>
      <c r="I54" s="87">
        <v>5873.4002570000002</v>
      </c>
      <c r="J54" s="87">
        <v>8152.3019410000006</v>
      </c>
      <c r="K54" s="87">
        <v>38.800381112865146</v>
      </c>
      <c r="L54" s="87">
        <v>607.63010999999995</v>
      </c>
      <c r="M54" s="87">
        <v>1132.729</v>
      </c>
      <c r="N54" s="90">
        <v>86.417522989438453</v>
      </c>
    </row>
    <row r="55" spans="1:14" ht="13" customHeight="1">
      <c r="A55" s="160"/>
      <c r="B55" s="86" t="s">
        <v>69</v>
      </c>
      <c r="C55" s="87">
        <v>23858.704610000001</v>
      </c>
      <c r="D55" s="88">
        <v>25617.133229999999</v>
      </c>
      <c r="E55" s="89">
        <v>7.370176414619678</v>
      </c>
      <c r="F55" s="87">
        <v>2922.1344800000002</v>
      </c>
      <c r="G55" s="87">
        <v>2955.8119999999999</v>
      </c>
      <c r="H55" s="88">
        <v>1.1524972663133459</v>
      </c>
      <c r="I55" s="87">
        <v>23221.932999999997</v>
      </c>
      <c r="J55" s="87">
        <v>25738.223669999999</v>
      </c>
      <c r="K55" s="87">
        <v>10.835836405177822</v>
      </c>
      <c r="L55" s="87">
        <v>2829.6777599999996</v>
      </c>
      <c r="M55" s="87">
        <v>3007.4539999999997</v>
      </c>
      <c r="N55" s="90">
        <v>6.2825613047897022</v>
      </c>
    </row>
    <row r="56" spans="1:14" ht="13" customHeight="1">
      <c r="A56" s="160"/>
      <c r="B56" s="86" t="s">
        <v>70</v>
      </c>
      <c r="C56" s="87">
        <v>8603.4497999999985</v>
      </c>
      <c r="D56" s="88">
        <v>10272.220050000002</v>
      </c>
      <c r="E56" s="89">
        <v>19.396524519733973</v>
      </c>
      <c r="F56" s="87">
        <v>993.95860999999991</v>
      </c>
      <c r="G56" s="87">
        <v>1354.269</v>
      </c>
      <c r="H56" s="88">
        <v>36.250039626901589</v>
      </c>
      <c r="I56" s="87">
        <v>8433.7297800000015</v>
      </c>
      <c r="J56" s="87">
        <v>10365.022080000001</v>
      </c>
      <c r="K56" s="87">
        <v>22.899622709989153</v>
      </c>
      <c r="L56" s="87">
        <v>948.48230000000012</v>
      </c>
      <c r="M56" s="87">
        <v>1339.164</v>
      </c>
      <c r="N56" s="90">
        <v>41.190194060553353</v>
      </c>
    </row>
    <row r="57" spans="1:14" ht="13" customHeight="1">
      <c r="A57" s="160"/>
      <c r="B57" s="86" t="s">
        <v>71</v>
      </c>
      <c r="C57" s="87">
        <v>8004.1308400000007</v>
      </c>
      <c r="D57" s="88">
        <v>9201.1283000000003</v>
      </c>
      <c r="E57" s="89">
        <v>14.954746291978394</v>
      </c>
      <c r="F57" s="87">
        <v>1063.22713</v>
      </c>
      <c r="G57" s="87">
        <v>1251.319</v>
      </c>
      <c r="H57" s="88">
        <v>17.690657498553474</v>
      </c>
      <c r="I57" s="87">
        <v>7858.5117199999995</v>
      </c>
      <c r="J57" s="87">
        <v>8980.2024200000014</v>
      </c>
      <c r="K57" s="87">
        <v>14.273576727579185</v>
      </c>
      <c r="L57" s="87">
        <v>1006.29275</v>
      </c>
      <c r="M57" s="87">
        <v>1104.799</v>
      </c>
      <c r="N57" s="90">
        <v>9.7890251122250582</v>
      </c>
    </row>
    <row r="58" spans="1:14" ht="13" customHeight="1">
      <c r="A58" s="160"/>
      <c r="B58" s="86" t="s">
        <v>72</v>
      </c>
      <c r="C58" s="87">
        <v>1631.3860990000003</v>
      </c>
      <c r="D58" s="88">
        <v>1308.8646100000001</v>
      </c>
      <c r="E58" s="89">
        <v>-19.769782836674775</v>
      </c>
      <c r="F58" s="87">
        <v>122.099079</v>
      </c>
      <c r="G58" s="87">
        <v>174.96</v>
      </c>
      <c r="H58" s="88">
        <v>43.293464154631337</v>
      </c>
      <c r="I58" s="87">
        <v>1587.8445899999999</v>
      </c>
      <c r="J58" s="87">
        <v>1314.8019000000002</v>
      </c>
      <c r="K58" s="87">
        <v>-17.195806927175393</v>
      </c>
      <c r="L58" s="87">
        <v>119.59088</v>
      </c>
      <c r="M58" s="87">
        <v>176.74900000000002</v>
      </c>
      <c r="N58" s="90">
        <v>47.794714780926448</v>
      </c>
    </row>
    <row r="59" spans="1:14" ht="13" customHeight="1">
      <c r="A59" s="160"/>
      <c r="B59" s="86" t="s">
        <v>73</v>
      </c>
      <c r="C59" s="87">
        <v>48.275999999999996</v>
      </c>
      <c r="D59" s="88">
        <v>47.332000000000001</v>
      </c>
      <c r="E59" s="89">
        <v>-1.9554229845057503</v>
      </c>
      <c r="F59" s="87">
        <v>7.3849999999999998</v>
      </c>
      <c r="G59" s="87">
        <v>5.1360000000000001</v>
      </c>
      <c r="H59" s="88">
        <v>-30.4536222071767</v>
      </c>
      <c r="I59" s="87">
        <v>46.568999999999996</v>
      </c>
      <c r="J59" s="87">
        <v>45.25</v>
      </c>
      <c r="K59" s="87">
        <v>-2.8323562885181008</v>
      </c>
      <c r="L59" s="87">
        <v>6.45</v>
      </c>
      <c r="M59" s="87">
        <v>5.524</v>
      </c>
      <c r="N59" s="90">
        <v>-14.356589147286824</v>
      </c>
    </row>
    <row r="60" spans="1:14" ht="13" customHeight="1">
      <c r="A60" s="160"/>
      <c r="B60" s="86" t="s">
        <v>74</v>
      </c>
      <c r="C60" s="87">
        <v>392.0865849999999</v>
      </c>
      <c r="D60" s="88">
        <v>428.98723999999993</v>
      </c>
      <c r="E60" s="89">
        <v>9.4113536172118817</v>
      </c>
      <c r="F60" s="87">
        <v>51.096170000000001</v>
      </c>
      <c r="G60" s="87">
        <v>48.948</v>
      </c>
      <c r="H60" s="88">
        <v>-4.2041702929984766</v>
      </c>
      <c r="I60" s="87">
        <v>386.78986000000009</v>
      </c>
      <c r="J60" s="87">
        <v>422.03557999999998</v>
      </c>
      <c r="K60" s="87">
        <v>9.1123691815498731</v>
      </c>
      <c r="L60" s="87">
        <v>54.25591</v>
      </c>
      <c r="M60" s="87">
        <v>50.885999999999996</v>
      </c>
      <c r="N60" s="90">
        <v>-6.2111390261448074</v>
      </c>
    </row>
    <row r="61" spans="1:14" ht="13" customHeight="1">
      <c r="A61" s="160"/>
      <c r="B61" s="86" t="s">
        <v>75</v>
      </c>
      <c r="C61" s="87">
        <v>53.430930000000004</v>
      </c>
      <c r="D61" s="88">
        <v>75.591859999999997</v>
      </c>
      <c r="E61" s="89">
        <v>41.47584554489319</v>
      </c>
      <c r="F61" s="87">
        <v>6.45</v>
      </c>
      <c r="G61" s="87">
        <v>12.600000000000001</v>
      </c>
      <c r="H61" s="88">
        <v>95.348837209302346</v>
      </c>
      <c r="I61" s="87">
        <v>50.501050000000006</v>
      </c>
      <c r="J61" s="87">
        <v>76.179119999999983</v>
      </c>
      <c r="K61" s="87">
        <v>50.846606159673847</v>
      </c>
      <c r="L61" s="87">
        <v>6.2858999999999998</v>
      </c>
      <c r="M61" s="87">
        <v>12.100000000000001</v>
      </c>
      <c r="N61" s="90">
        <v>92.494312668034823</v>
      </c>
    </row>
    <row r="62" spans="1:14" ht="13" customHeight="1">
      <c r="A62" s="160"/>
      <c r="B62" s="86" t="s">
        <v>76</v>
      </c>
      <c r="C62" s="87">
        <v>661.40355999999997</v>
      </c>
      <c r="D62" s="88">
        <v>971.23243000000014</v>
      </c>
      <c r="E62" s="89">
        <v>46.844149130373623</v>
      </c>
      <c r="F62" s="87">
        <v>107.54105000000001</v>
      </c>
      <c r="G62" s="87">
        <v>100.336</v>
      </c>
      <c r="H62" s="88">
        <v>-6.6998136990479633</v>
      </c>
      <c r="I62" s="87">
        <v>620.65075999999999</v>
      </c>
      <c r="J62" s="87">
        <v>951.91481999999996</v>
      </c>
      <c r="K62" s="87">
        <v>53.37366540886859</v>
      </c>
      <c r="L62" s="87">
        <v>107.48974</v>
      </c>
      <c r="M62" s="87">
        <v>110.55</v>
      </c>
      <c r="N62" s="90">
        <v>2.8470252137552832</v>
      </c>
    </row>
    <row r="63" spans="1:14" ht="13" customHeight="1">
      <c r="A63" s="160"/>
      <c r="B63" s="86" t="s">
        <v>77</v>
      </c>
      <c r="C63" s="87">
        <v>63.138860000000008</v>
      </c>
      <c r="D63" s="88">
        <v>111.46215000000001</v>
      </c>
      <c r="E63" s="89">
        <v>76.534942189326813</v>
      </c>
      <c r="F63" s="87">
        <v>7.5572699999999999</v>
      </c>
      <c r="G63" s="87">
        <v>12.1</v>
      </c>
      <c r="H63" s="88">
        <v>60.110727815732389</v>
      </c>
      <c r="I63" s="87">
        <v>57.89246</v>
      </c>
      <c r="J63" s="87">
        <v>110.36000000000001</v>
      </c>
      <c r="K63" s="87">
        <v>90.629315112883461</v>
      </c>
      <c r="L63" s="87">
        <v>6.0819200000000002</v>
      </c>
      <c r="M63" s="87">
        <v>12.2</v>
      </c>
      <c r="N63" s="90">
        <v>100.5945490897611</v>
      </c>
    </row>
    <row r="64" spans="1:14" ht="13" customHeight="1">
      <c r="A64" s="160"/>
      <c r="B64" s="86" t="s">
        <v>78</v>
      </c>
      <c r="C64" s="87">
        <v>6378.6632420199994</v>
      </c>
      <c r="D64" s="88">
        <v>7860.1268</v>
      </c>
      <c r="E64" s="89">
        <v>23.225298181925179</v>
      </c>
      <c r="F64" s="87">
        <v>624.77288202</v>
      </c>
      <c r="G64" s="87">
        <v>863.05099999999993</v>
      </c>
      <c r="H64" s="88">
        <v>38.138357927700881</v>
      </c>
      <c r="I64" s="87">
        <v>6456.1631199999993</v>
      </c>
      <c r="J64" s="87">
        <v>7961.1031700000003</v>
      </c>
      <c r="K64" s="87">
        <v>23.310130522228832</v>
      </c>
      <c r="L64" s="87">
        <v>721.47739999999999</v>
      </c>
      <c r="M64" s="87">
        <v>842.90200000000004</v>
      </c>
      <c r="N64" s="90">
        <v>16.829993565980029</v>
      </c>
    </row>
    <row r="65" spans="1:14" ht="13" customHeight="1">
      <c r="A65" s="160"/>
      <c r="B65" s="86" t="s">
        <v>155</v>
      </c>
      <c r="C65" s="87">
        <v>2034.4057700000003</v>
      </c>
      <c r="D65" s="88">
        <v>2449.5620099999996</v>
      </c>
      <c r="E65" s="89">
        <v>20.406756907693957</v>
      </c>
      <c r="F65" s="87">
        <v>392.71923000000004</v>
      </c>
      <c r="G65" s="87">
        <v>281.71100000000001</v>
      </c>
      <c r="H65" s="88">
        <v>-28.26656336640302</v>
      </c>
      <c r="I65" s="87">
        <v>1930.07629</v>
      </c>
      <c r="J65" s="87">
        <v>2558.4891100000004</v>
      </c>
      <c r="K65" s="87">
        <v>32.558962734058582</v>
      </c>
      <c r="L65" s="87">
        <v>301.66323</v>
      </c>
      <c r="M65" s="87">
        <v>285.26</v>
      </c>
      <c r="N65" s="90">
        <v>-5.4375967531740681</v>
      </c>
    </row>
    <row r="66" spans="1:14" ht="13" customHeight="1">
      <c r="A66" s="161"/>
      <c r="B66" s="126" t="s">
        <v>79</v>
      </c>
      <c r="C66" s="101">
        <v>1310.8816300000001</v>
      </c>
      <c r="D66" s="102">
        <v>1601.2405600000002</v>
      </c>
      <c r="E66" s="95">
        <v>22.149896936155876</v>
      </c>
      <c r="F66" s="101">
        <v>405.70954999999998</v>
      </c>
      <c r="G66" s="101">
        <v>185.96799999999999</v>
      </c>
      <c r="H66" s="102">
        <v>-54.162281859029449</v>
      </c>
      <c r="I66" s="101">
        <v>1005.6569699999999</v>
      </c>
      <c r="J66" s="101">
        <v>1653.6195799999998</v>
      </c>
      <c r="K66" s="101">
        <v>64.431772396506119</v>
      </c>
      <c r="L66" s="101">
        <v>117.37873999999999</v>
      </c>
      <c r="M66" s="101">
        <v>193.90699999999998</v>
      </c>
      <c r="N66" s="110">
        <v>65.197718087619606</v>
      </c>
    </row>
    <row r="67" spans="1:14" ht="5" customHeight="1">
      <c r="A67" s="85"/>
      <c r="B67" s="86"/>
      <c r="C67" s="87"/>
      <c r="D67" s="88"/>
      <c r="E67" s="89"/>
      <c r="F67" s="87"/>
      <c r="G67" s="87"/>
      <c r="H67" s="88"/>
      <c r="I67" s="87"/>
      <c r="J67" s="87"/>
      <c r="K67" s="87"/>
      <c r="L67" s="87"/>
      <c r="M67" s="87"/>
      <c r="N67" s="90"/>
    </row>
    <row r="68" spans="1:14" ht="13" customHeight="1">
      <c r="A68" s="160" t="s">
        <v>196</v>
      </c>
      <c r="B68" s="86" t="s">
        <v>80</v>
      </c>
      <c r="C68" s="87">
        <v>11871.365000000002</v>
      </c>
      <c r="D68" s="88">
        <v>14205.605000000001</v>
      </c>
      <c r="E68" s="89">
        <v>19.662776774195724</v>
      </c>
      <c r="F68" s="87">
        <v>1323.78</v>
      </c>
      <c r="G68" s="87">
        <v>1605</v>
      </c>
      <c r="H68" s="88">
        <v>21.243711190681225</v>
      </c>
      <c r="I68" s="87">
        <v>11453.545000000002</v>
      </c>
      <c r="J68" s="87">
        <v>13847.105000000001</v>
      </c>
      <c r="K68" s="87">
        <v>20.897983986617241</v>
      </c>
      <c r="L68" s="87">
        <v>1302.54</v>
      </c>
      <c r="M68" s="87">
        <v>1546</v>
      </c>
      <c r="N68" s="90">
        <v>18.691172631934538</v>
      </c>
    </row>
    <row r="69" spans="1:14" ht="13" customHeight="1">
      <c r="A69" s="161"/>
      <c r="B69" s="126" t="s">
        <v>81</v>
      </c>
      <c r="C69" s="101">
        <v>259488.01856</v>
      </c>
      <c r="D69" s="102">
        <v>314135.62387416</v>
      </c>
      <c r="E69" s="95">
        <v>21.059779799245003</v>
      </c>
      <c r="F69" s="101">
        <v>31900.595799999999</v>
      </c>
      <c r="G69" s="101">
        <v>34204.558100000002</v>
      </c>
      <c r="H69" s="102">
        <v>7.2223174590362982</v>
      </c>
      <c r="I69" s="101">
        <v>256465.64339684998</v>
      </c>
      <c r="J69" s="101">
        <v>306695.87275999994</v>
      </c>
      <c r="K69" s="101">
        <v>19.585558789808232</v>
      </c>
      <c r="L69" s="101">
        <v>30609.960500000001</v>
      </c>
      <c r="M69" s="101">
        <v>33378.558100000002</v>
      </c>
      <c r="N69" s="110">
        <v>9.0447604465219822</v>
      </c>
    </row>
    <row r="70" spans="1:14" ht="5" customHeight="1">
      <c r="A70" s="131"/>
      <c r="B70" s="132"/>
      <c r="C70" s="133"/>
      <c r="D70" s="134"/>
      <c r="E70" s="135"/>
      <c r="F70" s="133"/>
      <c r="G70" s="133"/>
      <c r="H70" s="134"/>
      <c r="I70" s="133"/>
      <c r="J70" s="133"/>
      <c r="K70" s="133"/>
      <c r="L70" s="133"/>
      <c r="M70" s="133"/>
      <c r="N70" s="136"/>
    </row>
    <row r="71" spans="1:14" ht="13" customHeight="1">
      <c r="A71" s="121" t="s">
        <v>197</v>
      </c>
      <c r="B71" s="129" t="s">
        <v>82</v>
      </c>
      <c r="C71" s="101">
        <v>72005.377100999991</v>
      </c>
      <c r="D71" s="102">
        <v>72461.04800000001</v>
      </c>
      <c r="E71" s="95">
        <v>0.63282898770304907</v>
      </c>
      <c r="F71" s="101">
        <v>8630.2000000000007</v>
      </c>
      <c r="G71" s="101">
        <v>8278.5</v>
      </c>
      <c r="H71" s="102">
        <v>-4.0752242126486093</v>
      </c>
      <c r="I71" s="101">
        <v>72524.051999999996</v>
      </c>
      <c r="J71" s="101">
        <v>72459.872000000003</v>
      </c>
      <c r="K71" s="101">
        <v>-8.8494779635306386E-2</v>
      </c>
      <c r="L71" s="101">
        <v>9022.9429999999993</v>
      </c>
      <c r="M71" s="101">
        <v>7942.7269999999999</v>
      </c>
      <c r="N71" s="110">
        <v>-11.971881014875073</v>
      </c>
    </row>
    <row r="72" spans="1:14" ht="5" customHeight="1">
      <c r="A72" s="120"/>
      <c r="B72" s="108"/>
      <c r="C72" s="87"/>
      <c r="D72" s="88"/>
      <c r="E72" s="89"/>
      <c r="F72" s="87"/>
      <c r="G72" s="87"/>
      <c r="H72" s="88"/>
      <c r="I72" s="87"/>
      <c r="J72" s="87"/>
      <c r="K72" s="87"/>
      <c r="L72" s="87"/>
      <c r="M72" s="87"/>
      <c r="N72" s="90"/>
    </row>
    <row r="73" spans="1:14" ht="13" customHeight="1">
      <c r="A73" s="160" t="s">
        <v>198</v>
      </c>
      <c r="B73" s="86" t="s">
        <v>83</v>
      </c>
      <c r="C73" s="87">
        <v>1226271.2984199999</v>
      </c>
      <c r="D73" s="88">
        <v>1165576.709644</v>
      </c>
      <c r="E73" s="89">
        <v>-4.9495237191152004</v>
      </c>
      <c r="F73" s="87">
        <v>143938.14629999999</v>
      </c>
      <c r="G73" s="87">
        <v>126472.79800000001</v>
      </c>
      <c r="H73" s="88">
        <v>-12.133926098782876</v>
      </c>
      <c r="I73" s="87">
        <v>1216547.5733699999</v>
      </c>
      <c r="J73" s="87">
        <v>1148033.6201450001</v>
      </c>
      <c r="K73" s="87">
        <v>-5.631835098335447</v>
      </c>
      <c r="L73" s="87">
        <v>142650.87149999998</v>
      </c>
      <c r="M73" s="87">
        <v>124876.738</v>
      </c>
      <c r="N73" s="90">
        <v>-12.459884270668464</v>
      </c>
    </row>
    <row r="74" spans="1:14" ht="13" customHeight="1">
      <c r="A74" s="160"/>
      <c r="B74" s="86" t="s">
        <v>84</v>
      </c>
      <c r="C74" s="87">
        <v>4372.7950000000001</v>
      </c>
      <c r="D74" s="88">
        <v>4800.0496999999996</v>
      </c>
      <c r="E74" s="89">
        <v>9.7707461703555598</v>
      </c>
      <c r="F74" s="87">
        <v>435.53999999999996</v>
      </c>
      <c r="G74" s="87">
        <v>550</v>
      </c>
      <c r="H74" s="88">
        <v>26.280020204803243</v>
      </c>
      <c r="I74" s="87">
        <v>4531.95</v>
      </c>
      <c r="J74" s="87">
        <v>4715.4859999999999</v>
      </c>
      <c r="K74" s="87">
        <v>4.0498240271847674</v>
      </c>
      <c r="L74" s="87">
        <v>503.83</v>
      </c>
      <c r="M74" s="87">
        <v>520</v>
      </c>
      <c r="N74" s="90">
        <v>3.2094158744020884</v>
      </c>
    </row>
    <row r="75" spans="1:14" ht="13" customHeight="1">
      <c r="A75" s="161"/>
      <c r="B75" s="126" t="s">
        <v>85</v>
      </c>
      <c r="C75" s="101">
        <v>266166.07530000008</v>
      </c>
      <c r="D75" s="102">
        <v>261185.59615750003</v>
      </c>
      <c r="E75" s="95">
        <v>-1.8711923136284336</v>
      </c>
      <c r="F75" s="101">
        <v>29368.554100000005</v>
      </c>
      <c r="G75" s="101">
        <v>27661.421000000002</v>
      </c>
      <c r="H75" s="102">
        <v>-5.8127924656665382</v>
      </c>
      <c r="I75" s="101">
        <v>258954.76440000001</v>
      </c>
      <c r="J75" s="101">
        <v>259398.2555</v>
      </c>
      <c r="K75" s="101">
        <v>0.17126199667634179</v>
      </c>
      <c r="L75" s="101">
        <v>29000.770400000001</v>
      </c>
      <c r="M75" s="101">
        <v>27011.422000000002</v>
      </c>
      <c r="N75" s="110">
        <v>-6.8596398390850961</v>
      </c>
    </row>
    <row r="76" spans="1:14" ht="5" customHeight="1">
      <c r="A76" s="120"/>
      <c r="B76" s="86"/>
      <c r="C76" s="87"/>
      <c r="D76" s="88"/>
      <c r="E76" s="89"/>
      <c r="F76" s="87"/>
      <c r="G76" s="87"/>
      <c r="H76" s="88"/>
      <c r="I76" s="87"/>
      <c r="J76" s="87"/>
      <c r="K76" s="87"/>
      <c r="L76" s="87"/>
      <c r="M76" s="87"/>
      <c r="N76" s="90"/>
    </row>
    <row r="77" spans="1:14" ht="13" customHeight="1">
      <c r="A77" s="160" t="s">
        <v>199</v>
      </c>
      <c r="B77" s="91" t="s">
        <v>6</v>
      </c>
      <c r="C77" s="87">
        <v>47475.962</v>
      </c>
      <c r="D77" s="88">
        <v>26129.061000000002</v>
      </c>
      <c r="E77" s="89">
        <v>-44.963598631239954</v>
      </c>
      <c r="F77" s="87">
        <v>6438.0939999999991</v>
      </c>
      <c r="G77" s="87">
        <v>4425.5640000000003</v>
      </c>
      <c r="H77" s="88">
        <v>-31.259717549945666</v>
      </c>
      <c r="I77" s="87">
        <v>47936.675000000003</v>
      </c>
      <c r="J77" s="87">
        <v>26081.121000000003</v>
      </c>
      <c r="K77" s="87">
        <v>-45.592553092178377</v>
      </c>
      <c r="L77" s="87">
        <v>6467.8140000000003</v>
      </c>
      <c r="M77" s="87">
        <v>4481.2299999999996</v>
      </c>
      <c r="N77" s="90">
        <v>-30.714921610299871</v>
      </c>
    </row>
    <row r="78" spans="1:14" ht="13" customHeight="1">
      <c r="A78" s="160"/>
      <c r="B78" s="99" t="s">
        <v>7</v>
      </c>
      <c r="C78" s="87">
        <v>15719.453000000001</v>
      </c>
      <c r="D78" s="88">
        <v>6900.1584000000003</v>
      </c>
      <c r="E78" s="89">
        <v>-56.104335182655532</v>
      </c>
      <c r="F78" s="87">
        <v>1395.2149999999999</v>
      </c>
      <c r="G78" s="87">
        <v>888.60700000000008</v>
      </c>
      <c r="H78" s="88">
        <v>-36.310389438186938</v>
      </c>
      <c r="I78" s="87">
        <v>16873.333999999999</v>
      </c>
      <c r="J78" s="87">
        <v>8971.6579999999994</v>
      </c>
      <c r="K78" s="87">
        <v>-46.829369939574484</v>
      </c>
      <c r="L78" s="87">
        <v>1439.5149999999999</v>
      </c>
      <c r="M78" s="87">
        <v>1079.018</v>
      </c>
      <c r="N78" s="90">
        <v>-25.042948493068838</v>
      </c>
    </row>
    <row r="79" spans="1:14" ht="13" customHeight="1">
      <c r="A79" s="161"/>
      <c r="B79" s="130" t="s">
        <v>8</v>
      </c>
      <c r="C79" s="101">
        <v>2807.4069999999997</v>
      </c>
      <c r="D79" s="102">
        <v>2042.2249999999999</v>
      </c>
      <c r="E79" s="95">
        <v>-27.255827174328473</v>
      </c>
      <c r="F79" s="101">
        <v>94.209000000000003</v>
      </c>
      <c r="G79" s="101">
        <v>222.88700000000003</v>
      </c>
      <c r="H79" s="102">
        <v>136.58779946714225</v>
      </c>
      <c r="I79" s="101">
        <v>3426.3309999999997</v>
      </c>
      <c r="J79" s="101">
        <v>1523.2659999999998</v>
      </c>
      <c r="K79" s="101">
        <v>-55.542357116110495</v>
      </c>
      <c r="L79" s="101">
        <v>126.51899999999999</v>
      </c>
      <c r="M79" s="101">
        <v>48.599000000000004</v>
      </c>
      <c r="N79" s="110">
        <v>-61.58758763505876</v>
      </c>
    </row>
    <row r="80" spans="1:14" ht="5" customHeight="1">
      <c r="A80" s="120"/>
      <c r="B80" s="99"/>
      <c r="C80" s="87"/>
      <c r="D80" s="88"/>
      <c r="E80" s="89"/>
      <c r="F80" s="87"/>
      <c r="G80" s="87"/>
      <c r="H80" s="88"/>
      <c r="I80" s="87"/>
      <c r="J80" s="87"/>
      <c r="K80" s="87"/>
      <c r="L80" s="87"/>
      <c r="M80" s="87"/>
      <c r="N80" s="90"/>
    </row>
    <row r="81" spans="1:14" ht="13" customHeight="1">
      <c r="A81" s="160" t="s">
        <v>200</v>
      </c>
      <c r="B81" s="91" t="s">
        <v>88</v>
      </c>
      <c r="C81" s="87">
        <v>97.14512000000002</v>
      </c>
      <c r="D81" s="88">
        <v>123.37268</v>
      </c>
      <c r="E81" s="89">
        <v>26.998329921255927</v>
      </c>
      <c r="F81" s="87">
        <v>1</v>
      </c>
      <c r="G81" s="87">
        <v>2</v>
      </c>
      <c r="H81" s="88">
        <v>100</v>
      </c>
      <c r="I81" s="87">
        <v>99</v>
      </c>
      <c r="J81" s="87">
        <v>83.2</v>
      </c>
      <c r="K81" s="87">
        <v>-15.959595959595951</v>
      </c>
      <c r="L81" s="87">
        <v>12.42</v>
      </c>
      <c r="M81" s="87">
        <v>11</v>
      </c>
      <c r="N81" s="90">
        <v>-11.433172302737516</v>
      </c>
    </row>
    <row r="82" spans="1:14" ht="13" customHeight="1">
      <c r="A82" s="161"/>
      <c r="B82" s="100" t="s">
        <v>89</v>
      </c>
      <c r="C82" s="101">
        <v>1711.6899999999998</v>
      </c>
      <c r="D82" s="102">
        <v>2159.9</v>
      </c>
      <c r="E82" s="95">
        <v>26.185232138997151</v>
      </c>
      <c r="F82" s="101">
        <v>13</v>
      </c>
      <c r="G82" s="101">
        <v>35</v>
      </c>
      <c r="H82" s="102">
        <v>169.23076923076925</v>
      </c>
      <c r="I82" s="101">
        <v>1748.8999999999999</v>
      </c>
      <c r="J82" s="101">
        <v>2205.15</v>
      </c>
      <c r="K82" s="101">
        <v>26.08782663388418</v>
      </c>
      <c r="L82" s="101">
        <v>2</v>
      </c>
      <c r="M82" s="101">
        <v>35</v>
      </c>
      <c r="N82" s="110">
        <v>1650</v>
      </c>
    </row>
    <row r="83" spans="1:14" ht="5" customHeight="1">
      <c r="A83" s="120"/>
      <c r="B83" s="91"/>
      <c r="C83" s="87"/>
      <c r="D83" s="88"/>
      <c r="E83" s="89"/>
      <c r="F83" s="87"/>
      <c r="G83" s="87"/>
      <c r="H83" s="88"/>
      <c r="I83" s="87"/>
      <c r="J83" s="87"/>
      <c r="K83" s="87"/>
      <c r="L83" s="87"/>
      <c r="M83" s="87"/>
      <c r="N83" s="90"/>
    </row>
    <row r="84" spans="1:14" ht="13" customHeight="1">
      <c r="A84" s="137" t="s">
        <v>201</v>
      </c>
      <c r="B84" s="109" t="s">
        <v>178</v>
      </c>
      <c r="C84" s="110" t="s">
        <v>177</v>
      </c>
      <c r="D84" s="110" t="s">
        <v>177</v>
      </c>
      <c r="E84" s="111" t="s">
        <v>177</v>
      </c>
      <c r="F84" s="111" t="s">
        <v>177</v>
      </c>
      <c r="G84" s="111" t="s">
        <v>177</v>
      </c>
      <c r="H84" s="111" t="s">
        <v>177</v>
      </c>
      <c r="I84" s="111" t="s">
        <v>177</v>
      </c>
      <c r="J84" s="111" t="s">
        <v>177</v>
      </c>
      <c r="K84" s="111" t="s">
        <v>177</v>
      </c>
      <c r="L84" s="111" t="s">
        <v>177</v>
      </c>
      <c r="M84" s="111" t="s">
        <v>177</v>
      </c>
      <c r="N84" s="111" t="s">
        <v>177</v>
      </c>
    </row>
    <row r="85" spans="1:14" ht="9" customHeight="1">
      <c r="A85" s="54" t="s">
        <v>140</v>
      </c>
      <c r="C85" s="80"/>
      <c r="D85" s="80"/>
      <c r="E85" s="81"/>
    </row>
    <row r="86" spans="1:14" ht="9" customHeight="1">
      <c r="A86" s="5" t="s">
        <v>4</v>
      </c>
      <c r="C86" s="82"/>
      <c r="D86" s="82"/>
      <c r="E86" s="83"/>
    </row>
    <row r="87" spans="1:14" ht="9" customHeight="1">
      <c r="A87" s="6" t="s">
        <v>164</v>
      </c>
      <c r="C87" s="82"/>
      <c r="D87" s="82"/>
      <c r="E87" s="83"/>
    </row>
    <row r="88" spans="1:14" ht="9" customHeight="1">
      <c r="A88" s="6" t="s">
        <v>141</v>
      </c>
      <c r="C88" s="82"/>
      <c r="D88" s="82"/>
      <c r="E88" s="83"/>
    </row>
    <row r="89" spans="1:14" ht="9" customHeight="1">
      <c r="A89" s="6" t="s">
        <v>179</v>
      </c>
      <c r="C89" s="82"/>
      <c r="D89" s="82"/>
      <c r="E89" s="83"/>
    </row>
    <row r="90" spans="1:14" ht="9" customHeight="1">
      <c r="A90" s="66" t="s">
        <v>180</v>
      </c>
    </row>
    <row r="91" spans="1:14" ht="9" customHeight="1">
      <c r="A91" s="67" t="s">
        <v>156</v>
      </c>
    </row>
    <row r="92" spans="1:14" ht="9" customHeight="1">
      <c r="A92" s="68" t="s">
        <v>157</v>
      </c>
    </row>
  </sheetData>
  <mergeCells count="27">
    <mergeCell ref="A38:A44"/>
    <mergeCell ref="A4:A6"/>
    <mergeCell ref="B4:B6"/>
    <mergeCell ref="C4:H4"/>
    <mergeCell ref="I4:N4"/>
    <mergeCell ref="C5:E5"/>
    <mergeCell ref="F5:H5"/>
    <mergeCell ref="I5:K5"/>
    <mergeCell ref="L5:N5"/>
    <mergeCell ref="A8:A10"/>
    <mergeCell ref="A12:A17"/>
    <mergeCell ref="A19:A20"/>
    <mergeCell ref="A24:A30"/>
    <mergeCell ref="A32:A36"/>
    <mergeCell ref="A49:A51"/>
    <mergeCell ref="B49:B51"/>
    <mergeCell ref="C49:H49"/>
    <mergeCell ref="I49:N49"/>
    <mergeCell ref="C50:E50"/>
    <mergeCell ref="F50:H50"/>
    <mergeCell ref="I50:K50"/>
    <mergeCell ref="L50:N50"/>
    <mergeCell ref="A53:A66"/>
    <mergeCell ref="A68:A69"/>
    <mergeCell ref="A73:A75"/>
    <mergeCell ref="A77:A79"/>
    <mergeCell ref="A81:A82"/>
  </mergeCells>
  <printOptions horizontalCentered="1" verticalCentered="1" gridLinesSet="0"/>
  <pageMargins left="0.3" right="0.19" top="0" bottom="0" header="0" footer="0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6" transitionEvaluation="1" published="0"/>
  <dimension ref="A1:P86"/>
  <sheetViews>
    <sheetView showGridLines="0" tabSelected="1" zoomScaleNormal="100" zoomScaleSheetLayoutView="70" zoomScalePageLayoutView="130" workbookViewId="0">
      <selection sqref="A1:N39"/>
    </sheetView>
  </sheetViews>
  <sheetFormatPr baseColWidth="10" defaultColWidth="4.83203125" defaultRowHeight="11" customHeight="1"/>
  <cols>
    <col min="1" max="1" width="23.33203125" style="1" customWidth="1"/>
    <col min="2" max="2" width="18.5" style="1" bestFit="1" customWidth="1"/>
    <col min="3" max="4" width="7.33203125" style="73" customWidth="1"/>
    <col min="5" max="5" width="7.33203125" style="74" customWidth="1"/>
    <col min="6" max="7" width="7.33203125" style="72" customWidth="1"/>
    <col min="8" max="8" width="7.33203125" style="74" customWidth="1"/>
    <col min="9" max="13" width="7.33203125" style="72" customWidth="1"/>
    <col min="14" max="14" width="7.33203125" style="73" customWidth="1"/>
    <col min="15" max="16" width="4.83203125" style="1"/>
    <col min="17" max="17" width="5.33203125" style="1" bestFit="1" customWidth="1"/>
    <col min="18" max="16384" width="4.83203125" style="1"/>
  </cols>
  <sheetData>
    <row r="1" spans="1:16" ht="16.5" customHeight="1">
      <c r="A1" s="127" t="s">
        <v>206</v>
      </c>
    </row>
    <row r="2" spans="1:16" ht="12">
      <c r="A2" s="128" t="s">
        <v>3</v>
      </c>
      <c r="B2" s="71"/>
      <c r="C2" s="75"/>
      <c r="D2" s="75"/>
      <c r="E2" s="75"/>
      <c r="F2" s="75"/>
      <c r="G2" s="75"/>
      <c r="H2" s="84"/>
      <c r="I2" s="75"/>
      <c r="J2" s="75"/>
      <c r="K2" s="75"/>
      <c r="L2" s="75"/>
      <c r="M2" s="75"/>
      <c r="N2" s="113"/>
    </row>
    <row r="3" spans="1:16" ht="5" customHeight="1">
      <c r="B3" s="4"/>
    </row>
    <row r="4" spans="1:16" ht="14" customHeight="1">
      <c r="A4" s="162" t="s">
        <v>171</v>
      </c>
      <c r="B4" s="177" t="s">
        <v>1</v>
      </c>
      <c r="C4" s="180" t="s">
        <v>151</v>
      </c>
      <c r="D4" s="181"/>
      <c r="E4" s="181"/>
      <c r="F4" s="181"/>
      <c r="G4" s="181"/>
      <c r="H4" s="182"/>
      <c r="I4" s="183" t="s">
        <v>152</v>
      </c>
      <c r="J4" s="184"/>
      <c r="K4" s="184"/>
      <c r="L4" s="184"/>
      <c r="M4" s="184"/>
      <c r="N4" s="185"/>
    </row>
    <row r="5" spans="1:16" ht="14" customHeight="1">
      <c r="A5" s="163"/>
      <c r="B5" s="178"/>
      <c r="C5" s="186" t="s">
        <v>202</v>
      </c>
      <c r="D5" s="187"/>
      <c r="E5" s="188"/>
      <c r="F5" s="180" t="s">
        <v>172</v>
      </c>
      <c r="G5" s="181"/>
      <c r="H5" s="182"/>
      <c r="I5" s="180" t="s">
        <v>202</v>
      </c>
      <c r="J5" s="181"/>
      <c r="K5" s="182"/>
      <c r="L5" s="180" t="s">
        <v>172</v>
      </c>
      <c r="M5" s="181"/>
      <c r="N5" s="182"/>
    </row>
    <row r="6" spans="1:16" ht="14" customHeight="1">
      <c r="A6" s="164"/>
      <c r="B6" s="179"/>
      <c r="C6" s="70">
        <v>2023</v>
      </c>
      <c r="D6" s="55" t="s">
        <v>148</v>
      </c>
      <c r="E6" s="56" t="s">
        <v>5</v>
      </c>
      <c r="F6" s="70">
        <v>2023</v>
      </c>
      <c r="G6" s="55" t="s">
        <v>148</v>
      </c>
      <c r="H6" s="56" t="s">
        <v>5</v>
      </c>
      <c r="I6" s="70">
        <v>2023</v>
      </c>
      <c r="J6" s="55" t="s">
        <v>148</v>
      </c>
      <c r="K6" s="56" t="s">
        <v>5</v>
      </c>
      <c r="L6" s="70">
        <v>2023</v>
      </c>
      <c r="M6" s="55" t="s">
        <v>148</v>
      </c>
      <c r="N6" s="56" t="s">
        <v>5</v>
      </c>
    </row>
    <row r="7" spans="1:16" ht="4" customHeight="1">
      <c r="B7" s="9"/>
      <c r="C7" s="78"/>
      <c r="D7" s="78"/>
      <c r="E7" s="79"/>
    </row>
    <row r="8" spans="1:16" ht="13" customHeight="1">
      <c r="A8" s="160" t="s">
        <v>187</v>
      </c>
      <c r="B8" s="92" t="s">
        <v>90</v>
      </c>
      <c r="C8" s="93">
        <v>37415</v>
      </c>
      <c r="D8" s="93">
        <v>37883</v>
      </c>
      <c r="E8" s="89">
        <v>1.2508352265134359</v>
      </c>
      <c r="F8" s="93">
        <v>4350</v>
      </c>
      <c r="G8" s="93">
        <v>4300</v>
      </c>
      <c r="H8" s="89">
        <v>-1.1494252873563204</v>
      </c>
      <c r="I8" s="65">
        <v>37365</v>
      </c>
      <c r="J8" s="65">
        <v>37670</v>
      </c>
      <c r="K8" s="89">
        <v>0.81627191221731454</v>
      </c>
      <c r="L8" s="65">
        <v>4350</v>
      </c>
      <c r="M8" s="65">
        <v>4300</v>
      </c>
      <c r="N8" s="89">
        <v>-1.1494252873563204</v>
      </c>
      <c r="P8" s="118"/>
    </row>
    <row r="9" spans="1:16" ht="13" customHeight="1">
      <c r="A9" s="160"/>
      <c r="B9" s="92" t="s">
        <v>91</v>
      </c>
      <c r="C9" s="93">
        <v>262146</v>
      </c>
      <c r="D9" s="93">
        <v>242825</v>
      </c>
      <c r="E9" s="89">
        <v>-7.3703203558322494</v>
      </c>
      <c r="F9" s="93">
        <v>41166</v>
      </c>
      <c r="G9" s="93">
        <v>28500</v>
      </c>
      <c r="H9" s="89">
        <v>-30.768109605013848</v>
      </c>
      <c r="I9" s="65">
        <v>262400</v>
      </c>
      <c r="J9" s="65">
        <v>245808</v>
      </c>
      <c r="K9" s="89">
        <v>-6.3231707317073171</v>
      </c>
      <c r="L9" s="65">
        <v>40752</v>
      </c>
      <c r="M9" s="65">
        <v>29000</v>
      </c>
      <c r="N9" s="89">
        <v>-28.837848449155867</v>
      </c>
      <c r="P9" s="118"/>
    </row>
    <row r="10" spans="1:16" ht="13" customHeight="1">
      <c r="A10" s="160"/>
      <c r="B10" s="92" t="s">
        <v>92</v>
      </c>
      <c r="C10" s="93">
        <v>195109.69</v>
      </c>
      <c r="D10" s="93">
        <v>191624</v>
      </c>
      <c r="E10" s="89">
        <v>-1.7865283882107508</v>
      </c>
      <c r="F10" s="93">
        <v>25312</v>
      </c>
      <c r="G10" s="93">
        <v>24644</v>
      </c>
      <c r="H10" s="89">
        <v>-2.6390644753476633</v>
      </c>
      <c r="I10" s="65">
        <v>202635</v>
      </c>
      <c r="J10" s="65">
        <v>205163</v>
      </c>
      <c r="K10" s="89">
        <v>1.2475633528265195</v>
      </c>
      <c r="L10" s="65">
        <v>25198</v>
      </c>
      <c r="M10" s="65">
        <v>24454</v>
      </c>
      <c r="N10" s="89">
        <v>-2.9526152869275291</v>
      </c>
      <c r="P10" s="118"/>
    </row>
    <row r="11" spans="1:16" ht="13" customHeight="1">
      <c r="A11" s="160"/>
      <c r="B11" s="92" t="s">
        <v>93</v>
      </c>
      <c r="C11" s="93">
        <v>622</v>
      </c>
      <c r="D11" s="93">
        <v>58</v>
      </c>
      <c r="E11" s="89">
        <v>-90.675241157556272</v>
      </c>
      <c r="F11" s="93">
        <v>29</v>
      </c>
      <c r="G11" s="93">
        <v>0</v>
      </c>
      <c r="H11" s="89">
        <v>-100</v>
      </c>
      <c r="I11" s="65">
        <v>447</v>
      </c>
      <c r="J11" s="65">
        <v>269</v>
      </c>
      <c r="K11" s="89">
        <v>-39.821029082774054</v>
      </c>
      <c r="L11" s="65">
        <v>82</v>
      </c>
      <c r="M11" s="65">
        <v>0</v>
      </c>
      <c r="N11" s="89">
        <v>-100</v>
      </c>
      <c r="P11" s="118"/>
    </row>
    <row r="12" spans="1:16" ht="13" customHeight="1">
      <c r="A12" s="160"/>
      <c r="B12" s="92" t="s">
        <v>94</v>
      </c>
      <c r="C12" s="93">
        <v>147521.82</v>
      </c>
      <c r="D12" s="93">
        <v>158930.27000000002</v>
      </c>
      <c r="E12" s="89">
        <v>7.733398354223131</v>
      </c>
      <c r="F12" s="93">
        <v>14503</v>
      </c>
      <c r="G12" s="93">
        <v>17300</v>
      </c>
      <c r="H12" s="89">
        <v>19.285665034820386</v>
      </c>
      <c r="I12" s="65">
        <v>166716</v>
      </c>
      <c r="J12" s="65">
        <v>156449</v>
      </c>
      <c r="K12" s="89">
        <v>-6.1583771203723714</v>
      </c>
      <c r="L12" s="65">
        <v>17500</v>
      </c>
      <c r="M12" s="65">
        <v>16897</v>
      </c>
      <c r="N12" s="89">
        <v>-3.4457142857142853</v>
      </c>
      <c r="P12" s="118"/>
    </row>
    <row r="13" spans="1:16" ht="13" customHeight="1">
      <c r="A13" s="160"/>
      <c r="B13" s="92" t="s">
        <v>95</v>
      </c>
      <c r="C13" s="93">
        <v>11027</v>
      </c>
      <c r="D13" s="93">
        <v>871.8</v>
      </c>
      <c r="E13" s="89">
        <v>-92.093951210664727</v>
      </c>
      <c r="F13" s="93">
        <v>432</v>
      </c>
      <c r="G13" s="93">
        <v>0</v>
      </c>
      <c r="H13" s="89">
        <v>-100</v>
      </c>
      <c r="I13" s="65">
        <v>9750</v>
      </c>
      <c r="J13" s="65">
        <v>2404</v>
      </c>
      <c r="K13" s="89">
        <v>-75.343589743589746</v>
      </c>
      <c r="L13" s="65">
        <v>1554</v>
      </c>
      <c r="M13" s="65">
        <v>32</v>
      </c>
      <c r="N13" s="89">
        <v>-97.940797940797935</v>
      </c>
      <c r="P13" s="118"/>
    </row>
    <row r="14" spans="1:16" ht="13" customHeight="1">
      <c r="A14" s="160"/>
      <c r="B14" s="92" t="s">
        <v>96</v>
      </c>
      <c r="C14" s="93">
        <v>1366.3400000000001</v>
      </c>
      <c r="D14" s="93">
        <v>1796</v>
      </c>
      <c r="E14" s="89">
        <v>31.446052958999935</v>
      </c>
      <c r="F14" s="93">
        <v>192</v>
      </c>
      <c r="G14" s="93">
        <v>190</v>
      </c>
      <c r="H14" s="89">
        <v>-1.041666666666663</v>
      </c>
      <c r="I14" s="65">
        <v>1273</v>
      </c>
      <c r="J14" s="65">
        <v>2064</v>
      </c>
      <c r="K14" s="89">
        <v>62.136684996072276</v>
      </c>
      <c r="L14" s="65">
        <v>82</v>
      </c>
      <c r="M14" s="65">
        <v>80</v>
      </c>
      <c r="N14" s="89">
        <v>-2.4390243902439046</v>
      </c>
      <c r="P14" s="118"/>
    </row>
    <row r="15" spans="1:16" ht="13" customHeight="1">
      <c r="A15" s="160"/>
      <c r="B15" s="92" t="s">
        <v>97</v>
      </c>
      <c r="C15" s="93">
        <v>2995</v>
      </c>
      <c r="D15" s="93">
        <v>3611</v>
      </c>
      <c r="E15" s="89">
        <v>20.567612687813018</v>
      </c>
      <c r="F15" s="93">
        <v>495</v>
      </c>
      <c r="G15" s="93">
        <v>600</v>
      </c>
      <c r="H15" s="89">
        <v>21.212121212121215</v>
      </c>
      <c r="I15" s="65">
        <v>3435</v>
      </c>
      <c r="J15" s="65">
        <v>3821</v>
      </c>
      <c r="K15" s="89">
        <v>11.23726346433771</v>
      </c>
      <c r="L15" s="65">
        <v>495</v>
      </c>
      <c r="M15" s="65">
        <v>620</v>
      </c>
      <c r="N15" s="89">
        <v>25.25252525252526</v>
      </c>
    </row>
    <row r="16" spans="1:16" ht="13" customHeight="1">
      <c r="A16" s="161"/>
      <c r="B16" s="119" t="s">
        <v>203</v>
      </c>
      <c r="C16" s="94">
        <v>415</v>
      </c>
      <c r="D16" s="94">
        <v>2550</v>
      </c>
      <c r="E16" s="95">
        <v>514.45783132530119</v>
      </c>
      <c r="F16" s="94">
        <v>88</v>
      </c>
      <c r="G16" s="94">
        <v>300</v>
      </c>
      <c r="H16" s="95">
        <v>240.90909090909091</v>
      </c>
      <c r="I16" s="96">
        <v>681</v>
      </c>
      <c r="J16" s="96">
        <v>2338</v>
      </c>
      <c r="K16" s="95">
        <v>243.31864904552128</v>
      </c>
      <c r="L16" s="96">
        <v>116</v>
      </c>
      <c r="M16" s="96">
        <v>300</v>
      </c>
      <c r="N16" s="95">
        <v>158.62068965517241</v>
      </c>
    </row>
    <row r="17" spans="1:16" ht="4" customHeight="1">
      <c r="A17" s="122"/>
      <c r="B17" s="91"/>
      <c r="C17" s="87"/>
      <c r="D17" s="88"/>
      <c r="E17" s="89"/>
      <c r="F17" s="87"/>
      <c r="G17" s="87"/>
      <c r="H17" s="88"/>
      <c r="I17" s="87"/>
      <c r="J17" s="87"/>
      <c r="K17" s="87"/>
      <c r="L17" s="87"/>
      <c r="M17" s="87"/>
      <c r="N17" s="90"/>
    </row>
    <row r="18" spans="1:16" ht="13" customHeight="1">
      <c r="A18" s="175" t="s">
        <v>188</v>
      </c>
      <c r="B18" s="92" t="s">
        <v>98</v>
      </c>
      <c r="C18" s="93">
        <v>1778518.172</v>
      </c>
      <c r="D18" s="93">
        <v>1845346.5649999999</v>
      </c>
      <c r="E18" s="89">
        <v>3.7575322002388889</v>
      </c>
      <c r="F18" s="93">
        <v>201967.89099999997</v>
      </c>
      <c r="G18" s="93">
        <v>205372.45400000003</v>
      </c>
      <c r="H18" s="89">
        <v>1.6856951781508922</v>
      </c>
      <c r="I18" s="65">
        <v>1728044.0750000002</v>
      </c>
      <c r="J18" s="65">
        <v>1857480.037</v>
      </c>
      <c r="K18" s="89">
        <v>7.490316009445519</v>
      </c>
      <c r="L18" s="65">
        <v>204253.62</v>
      </c>
      <c r="M18" s="65">
        <v>211953.41099999999</v>
      </c>
      <c r="N18" s="89">
        <v>3.7697207031140989</v>
      </c>
      <c r="P18" s="118"/>
    </row>
    <row r="19" spans="1:16" ht="13" customHeight="1">
      <c r="A19" s="175"/>
      <c r="B19" s="92" t="s">
        <v>85</v>
      </c>
      <c r="C19" s="93">
        <v>138899.454</v>
      </c>
      <c r="D19" s="93">
        <v>109694.40499999998</v>
      </c>
      <c r="E19" s="89">
        <v>-21.026035854683791</v>
      </c>
      <c r="F19" s="93">
        <v>9646.1180000000022</v>
      </c>
      <c r="G19" s="93">
        <v>11323.735000000001</v>
      </c>
      <c r="H19" s="89">
        <v>17.39162842503066</v>
      </c>
      <c r="I19" s="65">
        <v>122434.65000000001</v>
      </c>
      <c r="J19" s="65">
        <v>124752.533</v>
      </c>
      <c r="K19" s="89">
        <v>1.8931593303039618</v>
      </c>
      <c r="L19" s="65">
        <v>12366.530999999999</v>
      </c>
      <c r="M19" s="65">
        <v>15259.648000000001</v>
      </c>
      <c r="N19" s="89">
        <v>23.394733737375528</v>
      </c>
      <c r="P19" s="118"/>
    </row>
    <row r="20" spans="1:16" ht="13" customHeight="1">
      <c r="A20" s="175"/>
      <c r="B20" s="92" t="s">
        <v>99</v>
      </c>
      <c r="C20" s="93">
        <v>869.81000000000006</v>
      </c>
      <c r="D20" s="93">
        <v>1363.2049999999999</v>
      </c>
      <c r="E20" s="89">
        <v>56.72445706533609</v>
      </c>
      <c r="F20" s="93">
        <v>99.1</v>
      </c>
      <c r="G20" s="93">
        <v>125</v>
      </c>
      <c r="H20" s="89">
        <v>26.13521695257317</v>
      </c>
      <c r="I20" s="65">
        <v>1701.5539999999999</v>
      </c>
      <c r="J20" s="65">
        <v>2046.9653000000003</v>
      </c>
      <c r="K20" s="89">
        <v>20.299755400063724</v>
      </c>
      <c r="L20" s="65">
        <v>249.52699999999999</v>
      </c>
      <c r="M20" s="65">
        <v>287.92700000000002</v>
      </c>
      <c r="N20" s="89">
        <v>15.389116207865294</v>
      </c>
      <c r="P20" s="118"/>
    </row>
    <row r="21" spans="1:16" ht="13" customHeight="1">
      <c r="A21" s="175"/>
      <c r="B21" s="92" t="s">
        <v>100</v>
      </c>
      <c r="C21" s="93">
        <v>43089.698000000004</v>
      </c>
      <c r="D21" s="93">
        <v>17209.216</v>
      </c>
      <c r="E21" s="89">
        <v>-60.061878363594012</v>
      </c>
      <c r="F21" s="93">
        <v>2830.163</v>
      </c>
      <c r="G21" s="93">
        <v>2503.48</v>
      </c>
      <c r="H21" s="89">
        <v>-11.542904065949555</v>
      </c>
      <c r="I21" s="65">
        <v>34369.96</v>
      </c>
      <c r="J21" s="65">
        <v>27884.105000000003</v>
      </c>
      <c r="K21" s="89">
        <v>-18.870708607167408</v>
      </c>
      <c r="L21" s="65">
        <v>2457.6480000000001</v>
      </c>
      <c r="M21" s="65">
        <v>2893.4159999999997</v>
      </c>
      <c r="N21" s="89">
        <v>17.731099001972606</v>
      </c>
      <c r="P21" s="118"/>
    </row>
    <row r="22" spans="1:16" ht="13" customHeight="1">
      <c r="A22" s="175"/>
      <c r="B22" s="92" t="s">
        <v>170</v>
      </c>
      <c r="C22" s="93">
        <v>30436.542999999998</v>
      </c>
      <c r="D22" s="93">
        <v>34929.192999999999</v>
      </c>
      <c r="E22" s="89">
        <v>14.760710505131946</v>
      </c>
      <c r="F22" s="93">
        <v>4324.7749999999996</v>
      </c>
      <c r="G22" s="93">
        <v>4566.799</v>
      </c>
      <c r="H22" s="89">
        <v>5.5962217687625548</v>
      </c>
      <c r="I22" s="65">
        <v>31351.850000000002</v>
      </c>
      <c r="J22" s="65">
        <v>34919.819000000003</v>
      </c>
      <c r="K22" s="89">
        <v>11.380409768482558</v>
      </c>
      <c r="L22" s="65">
        <v>3988.8739999999998</v>
      </c>
      <c r="M22" s="65">
        <v>3947.9410000000003</v>
      </c>
      <c r="N22" s="89">
        <v>-1.0261793177723688</v>
      </c>
      <c r="P22" s="118"/>
    </row>
    <row r="23" spans="1:16" ht="13" customHeight="1">
      <c r="A23" s="175"/>
      <c r="B23" s="92" t="s">
        <v>101</v>
      </c>
      <c r="C23" s="93">
        <v>43299.880000000005</v>
      </c>
      <c r="D23" s="93">
        <v>27532.640000000003</v>
      </c>
      <c r="E23" s="89">
        <v>-36.414050108222007</v>
      </c>
      <c r="F23" s="93">
        <v>7133.26</v>
      </c>
      <c r="G23" s="93">
        <v>4625.05</v>
      </c>
      <c r="H23" s="89">
        <v>-35.162183910301877</v>
      </c>
      <c r="I23" s="65">
        <v>36466.706999999995</v>
      </c>
      <c r="J23" s="65">
        <v>27041.854000000003</v>
      </c>
      <c r="K23" s="89">
        <v>-25.84508933038564</v>
      </c>
      <c r="L23" s="65">
        <v>3339.6910000000003</v>
      </c>
      <c r="M23" s="65">
        <v>2273.9610000000002</v>
      </c>
      <c r="N23" s="89">
        <v>-31.911036080882926</v>
      </c>
      <c r="P23" s="118"/>
    </row>
    <row r="24" spans="1:16" ht="13" customHeight="1">
      <c r="A24" s="175"/>
      <c r="B24" s="92" t="s">
        <v>169</v>
      </c>
      <c r="C24" s="93">
        <v>782361.57799999998</v>
      </c>
      <c r="D24" s="93">
        <v>814927.00500000012</v>
      </c>
      <c r="E24" s="89">
        <v>4.1624522363750582</v>
      </c>
      <c r="F24" s="93">
        <v>88040.395000000019</v>
      </c>
      <c r="G24" s="93">
        <v>78354.642000000007</v>
      </c>
      <c r="H24" s="89">
        <v>-11.001487442213332</v>
      </c>
      <c r="I24" s="65">
        <v>749762.55100000009</v>
      </c>
      <c r="J24" s="65">
        <v>815092.68440000003</v>
      </c>
      <c r="K24" s="89">
        <v>8.7134431178065075</v>
      </c>
      <c r="L24" s="65">
        <v>84688.447999999989</v>
      </c>
      <c r="M24" s="65">
        <v>88380.272000000012</v>
      </c>
      <c r="N24" s="89">
        <v>4.3593005742648794</v>
      </c>
    </row>
    <row r="25" spans="1:16" ht="13" customHeight="1">
      <c r="A25" s="175"/>
      <c r="B25" s="92" t="s">
        <v>166</v>
      </c>
      <c r="C25" s="93">
        <v>39650.919000000002</v>
      </c>
      <c r="D25" s="93">
        <v>39357.533000000003</v>
      </c>
      <c r="E25" s="89">
        <v>-0.73992232058984753</v>
      </c>
      <c r="F25" s="93">
        <v>4306.22</v>
      </c>
      <c r="G25" s="93">
        <v>4316.5400000000009</v>
      </c>
      <c r="H25" s="89">
        <v>0.23965333865898497</v>
      </c>
      <c r="I25" s="65">
        <v>40172.516999999993</v>
      </c>
      <c r="J25" s="65">
        <v>39123.929000000004</v>
      </c>
      <c r="K25" s="89">
        <v>-2.6102123499007757</v>
      </c>
      <c r="L25" s="65">
        <v>4373.8289999999997</v>
      </c>
      <c r="M25" s="65">
        <v>4376.8109999999997</v>
      </c>
      <c r="N25" s="89">
        <v>6.817824839517872E-2</v>
      </c>
    </row>
    <row r="26" spans="1:16" ht="13" customHeight="1">
      <c r="A26" s="175"/>
      <c r="B26" s="92" t="s">
        <v>167</v>
      </c>
      <c r="C26" s="93">
        <v>45306.285000000003</v>
      </c>
      <c r="D26" s="93">
        <v>47666.797999999995</v>
      </c>
      <c r="E26" s="89">
        <v>5.2101226132312384</v>
      </c>
      <c r="F26" s="93">
        <v>4493.0870000000004</v>
      </c>
      <c r="G26" s="93">
        <v>4614.107</v>
      </c>
      <c r="H26" s="89">
        <v>2.6934711034974246</v>
      </c>
      <c r="I26" s="65">
        <v>46316.925499999998</v>
      </c>
      <c r="J26" s="65">
        <v>48776.342499999999</v>
      </c>
      <c r="K26" s="89">
        <v>5.3099746441503282</v>
      </c>
      <c r="L26" s="65">
        <v>5138.7595000000001</v>
      </c>
      <c r="M26" s="65">
        <v>5223.5445000000009</v>
      </c>
      <c r="N26" s="89">
        <v>1.649911812374194</v>
      </c>
    </row>
    <row r="27" spans="1:16" ht="13" customHeight="1">
      <c r="A27" s="175"/>
      <c r="B27" s="92" t="s">
        <v>168</v>
      </c>
      <c r="C27" s="93">
        <v>288.69499999999999</v>
      </c>
      <c r="D27" s="93">
        <v>542.29999999999995</v>
      </c>
      <c r="E27" s="89">
        <v>87.845303867403302</v>
      </c>
      <c r="F27" s="93">
        <v>56.2</v>
      </c>
      <c r="G27" s="93">
        <v>61.2</v>
      </c>
      <c r="H27" s="89">
        <v>8.8967971530249166</v>
      </c>
      <c r="I27" s="65">
        <v>303.36500000000001</v>
      </c>
      <c r="J27" s="65">
        <v>607.1</v>
      </c>
      <c r="K27" s="89">
        <v>100.12196528933792</v>
      </c>
      <c r="L27" s="65">
        <v>55.2</v>
      </c>
      <c r="M27" s="65">
        <v>73.2</v>
      </c>
      <c r="N27" s="89">
        <v>32.6086956521739</v>
      </c>
    </row>
    <row r="28" spans="1:16" ht="13" customHeight="1">
      <c r="A28" s="176"/>
      <c r="B28" s="119" t="s">
        <v>102</v>
      </c>
      <c r="C28" s="94">
        <v>234923.53099999999</v>
      </c>
      <c r="D28" s="94">
        <v>239693.26860030004</v>
      </c>
      <c r="E28" s="95">
        <v>2.0303362460102115</v>
      </c>
      <c r="F28" s="94">
        <v>25592.758999999998</v>
      </c>
      <c r="G28" s="94">
        <v>30411.0436003</v>
      </c>
      <c r="H28" s="95">
        <v>18.826749395405162</v>
      </c>
      <c r="I28" s="96">
        <v>248232.92499999999</v>
      </c>
      <c r="J28" s="96">
        <v>236258.61300029999</v>
      </c>
      <c r="K28" s="95">
        <v>-4.823821013952923</v>
      </c>
      <c r="L28" s="96">
        <v>26922.723999999998</v>
      </c>
      <c r="M28" s="96">
        <v>26728.003600299999</v>
      </c>
      <c r="N28" s="95">
        <v>-0.72325667974756369</v>
      </c>
    </row>
    <row r="29" spans="1:16" ht="4" customHeight="1">
      <c r="A29" s="123"/>
      <c r="B29" s="91"/>
      <c r="C29" s="87"/>
      <c r="D29" s="88"/>
      <c r="E29" s="89"/>
      <c r="F29" s="87"/>
      <c r="G29" s="87"/>
      <c r="H29" s="88"/>
      <c r="I29" s="87"/>
      <c r="J29" s="87"/>
      <c r="K29" s="87"/>
      <c r="L29" s="87"/>
      <c r="M29" s="87"/>
      <c r="N29" s="90"/>
    </row>
    <row r="30" spans="1:16" ht="13" customHeight="1">
      <c r="A30" s="160" t="s">
        <v>189</v>
      </c>
      <c r="B30" s="92" t="s">
        <v>51</v>
      </c>
      <c r="C30" s="93">
        <v>48591.084999999999</v>
      </c>
      <c r="D30" s="93">
        <v>43792.856</v>
      </c>
      <c r="E30" s="89">
        <v>-9.8747105564734756</v>
      </c>
      <c r="F30" s="93">
        <v>1435.5939999999998</v>
      </c>
      <c r="G30" s="93">
        <v>4509.9299999999994</v>
      </c>
      <c r="H30" s="89">
        <v>214.15079750960228</v>
      </c>
      <c r="I30" s="65">
        <v>42942.587800000001</v>
      </c>
      <c r="J30" s="65">
        <v>41182.596299999997</v>
      </c>
      <c r="K30" s="89">
        <v>-4.0984756396073685</v>
      </c>
      <c r="L30" s="65">
        <v>5029.2182999999995</v>
      </c>
      <c r="M30" s="65">
        <v>4731.9299999999994</v>
      </c>
      <c r="N30" s="89">
        <v>-5.9112228236344428</v>
      </c>
    </row>
    <row r="31" spans="1:16" ht="13" customHeight="1">
      <c r="A31" s="160"/>
      <c r="B31" s="92" t="s">
        <v>103</v>
      </c>
      <c r="C31" s="93">
        <v>12.390000000000002</v>
      </c>
      <c r="D31" s="93">
        <v>7.4370000000000003</v>
      </c>
      <c r="E31" s="89">
        <v>-39.97578692493947</v>
      </c>
      <c r="F31" s="93">
        <v>1.6300000000000001</v>
      </c>
      <c r="G31" s="93">
        <v>0.52700000000000002</v>
      </c>
      <c r="H31" s="89">
        <v>-67.668711656441729</v>
      </c>
      <c r="I31" s="65">
        <v>11.375000000000002</v>
      </c>
      <c r="J31" s="65">
        <v>6.9200000000000008</v>
      </c>
      <c r="K31" s="89">
        <v>-39.164835164835168</v>
      </c>
      <c r="L31" s="65">
        <v>1.3900000000000001</v>
      </c>
      <c r="M31" s="65">
        <v>0.76</v>
      </c>
      <c r="N31" s="89">
        <v>-45.323741007194251</v>
      </c>
    </row>
    <row r="32" spans="1:16" ht="13" customHeight="1">
      <c r="A32" s="160"/>
      <c r="B32" s="92" t="s">
        <v>104</v>
      </c>
      <c r="C32" s="93">
        <v>175.32599999999999</v>
      </c>
      <c r="D32" s="93">
        <v>332.65</v>
      </c>
      <c r="E32" s="89">
        <v>89.732270170995747</v>
      </c>
      <c r="F32" s="93">
        <v>53.818999999999996</v>
      </c>
      <c r="G32" s="93">
        <v>41.5</v>
      </c>
      <c r="H32" s="89">
        <v>-22.889685798695623</v>
      </c>
      <c r="I32" s="65">
        <v>136.24799999999999</v>
      </c>
      <c r="J32" s="65">
        <v>275.48199999999997</v>
      </c>
      <c r="K32" s="89">
        <v>102.19159180318242</v>
      </c>
      <c r="L32" s="65">
        <v>33.962000000000003</v>
      </c>
      <c r="M32" s="65">
        <v>28.299999999999997</v>
      </c>
      <c r="N32" s="89">
        <v>-16.671574112243114</v>
      </c>
    </row>
    <row r="33" spans="1:14" ht="13" customHeight="1">
      <c r="A33" s="160"/>
      <c r="B33" s="92" t="s">
        <v>105</v>
      </c>
      <c r="C33" s="93">
        <v>278.87800000000004</v>
      </c>
      <c r="D33" s="93">
        <v>335.75400000000002</v>
      </c>
      <c r="E33" s="89">
        <v>20.394581143008761</v>
      </c>
      <c r="F33" s="93">
        <v>51.748000000000005</v>
      </c>
      <c r="G33" s="93">
        <v>37.53</v>
      </c>
      <c r="H33" s="89">
        <v>-27.475457988714545</v>
      </c>
      <c r="I33" s="65">
        <v>237.80500000000001</v>
      </c>
      <c r="J33" s="65">
        <v>360.536</v>
      </c>
      <c r="K33" s="89">
        <v>51.609932507726917</v>
      </c>
      <c r="L33" s="65">
        <v>21.885999999999999</v>
      </c>
      <c r="M33" s="65">
        <v>33.54</v>
      </c>
      <c r="N33" s="89">
        <v>53.248652106369377</v>
      </c>
    </row>
    <row r="34" spans="1:14" ht="13" customHeight="1">
      <c r="A34" s="160"/>
      <c r="B34" s="92" t="s">
        <v>106</v>
      </c>
      <c r="C34" s="93">
        <v>16.627000000000002</v>
      </c>
      <c r="D34" s="93">
        <v>16.573</v>
      </c>
      <c r="E34" s="89">
        <v>-0.32477295964395969</v>
      </c>
      <c r="F34" s="93">
        <v>2.536</v>
      </c>
      <c r="G34" s="93">
        <v>0.73</v>
      </c>
      <c r="H34" s="89">
        <v>-71.214511041009459</v>
      </c>
      <c r="I34" s="65">
        <v>5.7970000000000006</v>
      </c>
      <c r="J34" s="65">
        <v>8.3190000000000008</v>
      </c>
      <c r="K34" s="89">
        <v>43.505261342073489</v>
      </c>
      <c r="L34" s="65">
        <v>0.65399999999999991</v>
      </c>
      <c r="M34" s="65">
        <v>0.7</v>
      </c>
      <c r="N34" s="89">
        <v>7.0336391437308965</v>
      </c>
    </row>
    <row r="35" spans="1:14" ht="13" customHeight="1">
      <c r="A35" s="160"/>
      <c r="B35" s="92" t="s">
        <v>107</v>
      </c>
      <c r="C35" s="93">
        <v>11.636000000000001</v>
      </c>
      <c r="D35" s="93">
        <v>11.148999999999999</v>
      </c>
      <c r="E35" s="89">
        <v>-4.18528704022002</v>
      </c>
      <c r="F35" s="93">
        <v>3.44</v>
      </c>
      <c r="G35" s="93">
        <v>1.6700000000000002</v>
      </c>
      <c r="H35" s="89">
        <v>-51.453488372093027</v>
      </c>
      <c r="I35" s="65">
        <v>11.405999999999999</v>
      </c>
      <c r="J35" s="65">
        <v>9.298</v>
      </c>
      <c r="K35" s="89">
        <v>-18.481500964404695</v>
      </c>
      <c r="L35" s="65">
        <v>3.36</v>
      </c>
      <c r="M35" s="65">
        <v>0.91000000000000014</v>
      </c>
      <c r="N35" s="89">
        <v>-72.916666666666657</v>
      </c>
    </row>
    <row r="36" spans="1:14" ht="13" customHeight="1">
      <c r="A36" s="160"/>
      <c r="B36" s="92" t="s">
        <v>108</v>
      </c>
      <c r="C36" s="93">
        <v>15.886000000000001</v>
      </c>
      <c r="D36" s="93">
        <v>51.975999999999999</v>
      </c>
      <c r="E36" s="89">
        <v>227.18116580637036</v>
      </c>
      <c r="F36" s="93">
        <v>1.1219999999999999</v>
      </c>
      <c r="G36" s="93">
        <v>7.6300000000000008</v>
      </c>
      <c r="H36" s="89">
        <v>580.035650623886</v>
      </c>
      <c r="I36" s="65">
        <v>13.431999999999999</v>
      </c>
      <c r="J36" s="65">
        <v>19.003</v>
      </c>
      <c r="K36" s="89">
        <v>41.475580702799306</v>
      </c>
      <c r="L36" s="65">
        <v>0.87</v>
      </c>
      <c r="M36" s="65">
        <v>1.83</v>
      </c>
      <c r="N36" s="89">
        <v>110.34482758620689</v>
      </c>
    </row>
    <row r="37" spans="1:14" ht="13" customHeight="1">
      <c r="A37" s="160"/>
      <c r="B37" s="92" t="s">
        <v>109</v>
      </c>
      <c r="C37" s="93">
        <v>29.6967</v>
      </c>
      <c r="D37" s="93">
        <v>37.730999999999995</v>
      </c>
      <c r="E37" s="89">
        <v>27.054521209427286</v>
      </c>
      <c r="F37" s="93">
        <v>3.1997</v>
      </c>
      <c r="G37" s="93">
        <v>3.33</v>
      </c>
      <c r="H37" s="89">
        <v>4.072256774072569</v>
      </c>
      <c r="I37" s="65">
        <v>27.892599999999998</v>
      </c>
      <c r="J37" s="65">
        <v>30.517199999999999</v>
      </c>
      <c r="K37" s="89">
        <v>9.4096642120132366</v>
      </c>
      <c r="L37" s="65">
        <v>2.6879999999999997</v>
      </c>
      <c r="M37" s="65">
        <v>2.34</v>
      </c>
      <c r="N37" s="89">
        <v>-12.946428571428569</v>
      </c>
    </row>
    <row r="38" spans="1:14" ht="13" customHeight="1">
      <c r="A38" s="161"/>
      <c r="B38" s="119" t="s">
        <v>110</v>
      </c>
      <c r="C38" s="94">
        <v>16.699000000000002</v>
      </c>
      <c r="D38" s="94">
        <v>16.530999999999999</v>
      </c>
      <c r="E38" s="95">
        <v>-1.0060482663632686</v>
      </c>
      <c r="F38" s="94">
        <v>3.9999999999999996</v>
      </c>
      <c r="G38" s="94">
        <v>1.08</v>
      </c>
      <c r="H38" s="95">
        <v>-73</v>
      </c>
      <c r="I38" s="96">
        <v>15.491000000000003</v>
      </c>
      <c r="J38" s="96">
        <v>14.357000000000003</v>
      </c>
      <c r="K38" s="95">
        <v>-7.3203795752372347</v>
      </c>
      <c r="L38" s="96">
        <v>3.8260000000000001</v>
      </c>
      <c r="M38" s="96">
        <v>0.98</v>
      </c>
      <c r="N38" s="95">
        <v>-74.385781495033982</v>
      </c>
    </row>
    <row r="39" spans="1:14" ht="13" customHeight="1">
      <c r="A39" s="122"/>
      <c r="B39" s="86"/>
      <c r="C39" s="87"/>
      <c r="D39" s="88"/>
      <c r="E39" s="89"/>
      <c r="F39" s="87"/>
      <c r="G39" s="87"/>
      <c r="H39" s="88"/>
      <c r="I39" s="87"/>
      <c r="J39" s="87"/>
      <c r="K39" s="87"/>
      <c r="L39" s="87"/>
      <c r="M39" s="87"/>
      <c r="N39" s="48" t="s">
        <v>10</v>
      </c>
    </row>
    <row r="40" spans="1:14" ht="13" customHeight="1">
      <c r="A40" s="122"/>
      <c r="B40" s="86"/>
      <c r="C40" s="87"/>
      <c r="D40" s="88"/>
      <c r="E40" s="89"/>
      <c r="F40" s="87"/>
      <c r="G40" s="87"/>
      <c r="H40" s="88"/>
      <c r="I40" s="87"/>
      <c r="J40" s="87"/>
      <c r="K40" s="87"/>
      <c r="L40" s="87"/>
      <c r="M40" s="87"/>
      <c r="N40" s="90"/>
    </row>
    <row r="41" spans="1:14" ht="13" customHeight="1">
      <c r="A41" s="122"/>
      <c r="B41" s="86"/>
      <c r="C41" s="87"/>
      <c r="D41" s="88"/>
      <c r="E41" s="89"/>
      <c r="F41" s="87"/>
      <c r="G41" s="87"/>
      <c r="H41" s="88"/>
      <c r="I41" s="87"/>
      <c r="J41" s="87"/>
      <c r="K41" s="87"/>
      <c r="L41" s="87"/>
      <c r="M41" s="87"/>
      <c r="N41" s="90"/>
    </row>
    <row r="42" spans="1:14" ht="13" customHeight="1">
      <c r="A42" s="2" t="s">
        <v>142</v>
      </c>
      <c r="B42" s="86"/>
      <c r="C42" s="87"/>
      <c r="D42" s="88"/>
      <c r="E42" s="89"/>
      <c r="F42" s="87"/>
      <c r="G42" s="87"/>
      <c r="H42" s="88"/>
      <c r="I42" s="87"/>
      <c r="J42" s="87"/>
      <c r="K42" s="87"/>
      <c r="L42" s="87"/>
      <c r="M42" s="87"/>
      <c r="N42" s="90"/>
    </row>
    <row r="43" spans="1:14" ht="14" customHeight="1">
      <c r="A43" s="162" t="s">
        <v>171</v>
      </c>
      <c r="B43" s="177" t="s">
        <v>1</v>
      </c>
      <c r="C43" s="180" t="s">
        <v>151</v>
      </c>
      <c r="D43" s="181"/>
      <c r="E43" s="181"/>
      <c r="F43" s="181"/>
      <c r="G43" s="181"/>
      <c r="H43" s="182"/>
      <c r="I43" s="183" t="s">
        <v>152</v>
      </c>
      <c r="J43" s="184"/>
      <c r="K43" s="184"/>
      <c r="L43" s="184"/>
      <c r="M43" s="184"/>
      <c r="N43" s="185"/>
    </row>
    <row r="44" spans="1:14" ht="14" customHeight="1">
      <c r="A44" s="163"/>
      <c r="B44" s="178"/>
      <c r="C44" s="186" t="s">
        <v>202</v>
      </c>
      <c r="D44" s="187"/>
      <c r="E44" s="188"/>
      <c r="F44" s="180" t="s">
        <v>172</v>
      </c>
      <c r="G44" s="181"/>
      <c r="H44" s="182"/>
      <c r="I44" s="180" t="s">
        <v>202</v>
      </c>
      <c r="J44" s="181"/>
      <c r="K44" s="182"/>
      <c r="L44" s="180" t="s">
        <v>172</v>
      </c>
      <c r="M44" s="181"/>
      <c r="N44" s="182"/>
    </row>
    <row r="45" spans="1:14" ht="14" customHeight="1">
      <c r="A45" s="164"/>
      <c r="B45" s="179"/>
      <c r="C45" s="70">
        <v>2023</v>
      </c>
      <c r="D45" s="55" t="s">
        <v>148</v>
      </c>
      <c r="E45" s="56" t="s">
        <v>5</v>
      </c>
      <c r="F45" s="70">
        <v>2023</v>
      </c>
      <c r="G45" s="55" t="s">
        <v>148</v>
      </c>
      <c r="H45" s="56" t="s">
        <v>5</v>
      </c>
      <c r="I45" s="70">
        <v>2023</v>
      </c>
      <c r="J45" s="55" t="s">
        <v>148</v>
      </c>
      <c r="K45" s="56" t="s">
        <v>5</v>
      </c>
      <c r="L45" s="70">
        <v>2023</v>
      </c>
      <c r="M45" s="55" t="s">
        <v>148</v>
      </c>
      <c r="N45" s="56" t="s">
        <v>5</v>
      </c>
    </row>
    <row r="46" spans="1:14" ht="5" customHeight="1">
      <c r="A46" s="103"/>
      <c r="B46" s="107"/>
      <c r="C46" s="106"/>
      <c r="D46" s="106"/>
      <c r="E46" s="106"/>
      <c r="F46" s="106"/>
      <c r="G46" s="106"/>
      <c r="H46" s="105"/>
      <c r="I46" s="106"/>
      <c r="J46" s="106"/>
      <c r="K46" s="106"/>
      <c r="L46" s="106"/>
      <c r="M46" s="106"/>
      <c r="N46" s="104"/>
    </row>
    <row r="47" spans="1:14" ht="13" customHeight="1">
      <c r="A47" s="137" t="s">
        <v>190</v>
      </c>
      <c r="B47" s="119" t="s">
        <v>158</v>
      </c>
      <c r="C47" s="94">
        <v>7167679.8055130932</v>
      </c>
      <c r="D47" s="94">
        <v>0</v>
      </c>
      <c r="E47" s="95">
        <v>-100</v>
      </c>
      <c r="F47" s="94">
        <v>989399.86300000013</v>
      </c>
      <c r="G47" s="94">
        <v>0</v>
      </c>
      <c r="H47" s="95">
        <v>-100</v>
      </c>
      <c r="I47" s="96">
        <v>7167679.8055130932</v>
      </c>
      <c r="J47" s="96">
        <v>0</v>
      </c>
      <c r="K47" s="95">
        <v>-100</v>
      </c>
      <c r="L47" s="96">
        <v>989399.86300000013</v>
      </c>
      <c r="M47" s="96">
        <v>0</v>
      </c>
      <c r="N47" s="95">
        <v>-100</v>
      </c>
    </row>
    <row r="48" spans="1:14" ht="5" customHeight="1">
      <c r="A48" s="103"/>
      <c r="B48" s="107"/>
      <c r="C48" s="106"/>
      <c r="D48" s="106"/>
      <c r="E48" s="106"/>
      <c r="F48" s="106"/>
      <c r="G48" s="106"/>
      <c r="H48" s="105"/>
      <c r="I48" s="106"/>
      <c r="J48" s="106"/>
      <c r="K48" s="106"/>
      <c r="L48" s="106"/>
      <c r="M48" s="106"/>
      <c r="N48" s="104"/>
    </row>
    <row r="49" spans="1:14" ht="13" customHeight="1">
      <c r="A49" s="160" t="s">
        <v>191</v>
      </c>
      <c r="B49" s="97" t="s">
        <v>59</v>
      </c>
      <c r="C49" s="93">
        <v>63817.735339999999</v>
      </c>
      <c r="D49" s="93">
        <v>77222.151000999991</v>
      </c>
      <c r="E49" s="89">
        <v>21.004217071611286</v>
      </c>
      <c r="F49" s="93">
        <v>4670.3878099999993</v>
      </c>
      <c r="G49" s="93">
        <v>5641.2393199999997</v>
      </c>
      <c r="H49" s="89">
        <v>20.787385319935581</v>
      </c>
      <c r="I49" s="65">
        <v>49853.236979999994</v>
      </c>
      <c r="J49" s="65">
        <v>64896.307935999997</v>
      </c>
      <c r="K49" s="89">
        <v>30.174712550831838</v>
      </c>
      <c r="L49" s="65">
        <v>5775.5614799999994</v>
      </c>
      <c r="M49" s="65">
        <v>7674.9568599999993</v>
      </c>
      <c r="N49" s="89">
        <v>32.886765842201712</v>
      </c>
    </row>
    <row r="50" spans="1:14" ht="13" customHeight="1">
      <c r="A50" s="160"/>
      <c r="B50" s="97" t="s">
        <v>111</v>
      </c>
      <c r="C50" s="93">
        <v>162.02000000000001</v>
      </c>
      <c r="D50" s="93">
        <v>62.02000000000001</v>
      </c>
      <c r="E50" s="89">
        <v>-61.720775212936665</v>
      </c>
      <c r="F50" s="93">
        <v>8.65</v>
      </c>
      <c r="G50" s="93">
        <v>5.45</v>
      </c>
      <c r="H50" s="89">
        <v>-36.994219653179194</v>
      </c>
      <c r="I50" s="65">
        <v>122.27000000000001</v>
      </c>
      <c r="J50" s="65">
        <v>57.82</v>
      </c>
      <c r="K50" s="89">
        <v>-52.711212889506832</v>
      </c>
      <c r="L50" s="65">
        <v>9.56</v>
      </c>
      <c r="M50" s="65">
        <v>4.32</v>
      </c>
      <c r="N50" s="89">
        <v>-54.811715481171539</v>
      </c>
    </row>
    <row r="51" spans="1:14" ht="13" customHeight="1">
      <c r="A51" s="160"/>
      <c r="B51" s="97" t="s">
        <v>112</v>
      </c>
      <c r="C51" s="93">
        <v>20.058330000000002</v>
      </c>
      <c r="D51" s="93">
        <v>16.920000000000002</v>
      </c>
      <c r="E51" s="89">
        <v>-15.646018387373228</v>
      </c>
      <c r="F51" s="93">
        <v>3.3273299999999999</v>
      </c>
      <c r="G51" s="93">
        <v>1.76</v>
      </c>
      <c r="H51" s="89">
        <v>-47.104735628867587</v>
      </c>
      <c r="I51" s="65">
        <v>28.792559999999998</v>
      </c>
      <c r="J51" s="65">
        <v>16.974270000000001</v>
      </c>
      <c r="K51" s="89">
        <v>-41.04633280264067</v>
      </c>
      <c r="L51" s="65">
        <v>2.7942699999999996</v>
      </c>
      <c r="M51" s="65">
        <v>2.11</v>
      </c>
      <c r="N51" s="89">
        <v>-24.48832789959452</v>
      </c>
    </row>
    <row r="52" spans="1:14" ht="13" customHeight="1">
      <c r="A52" s="160"/>
      <c r="B52" s="97" t="s">
        <v>56</v>
      </c>
      <c r="C52" s="93">
        <v>86.63000000000001</v>
      </c>
      <c r="D52" s="93">
        <v>39.15</v>
      </c>
      <c r="E52" s="89">
        <v>-54.807803301396753</v>
      </c>
      <c r="F52" s="93">
        <v>5.23</v>
      </c>
      <c r="G52" s="93">
        <v>3.56</v>
      </c>
      <c r="H52" s="89">
        <v>-31.931166347992356</v>
      </c>
      <c r="I52" s="65">
        <v>75.2</v>
      </c>
      <c r="J52" s="65">
        <v>41.660000000000004</v>
      </c>
      <c r="K52" s="89">
        <v>-44.601063829787236</v>
      </c>
      <c r="L52" s="65">
        <v>5.98</v>
      </c>
      <c r="M52" s="65">
        <v>5.45</v>
      </c>
      <c r="N52" s="89">
        <v>-8.8628762541806072</v>
      </c>
    </row>
    <row r="53" spans="1:14" ht="13" customHeight="1">
      <c r="A53" s="161"/>
      <c r="B53" s="138" t="s">
        <v>113</v>
      </c>
      <c r="C53" s="94">
        <v>17.565000000000001</v>
      </c>
      <c r="D53" s="94">
        <v>8.0649999999999995</v>
      </c>
      <c r="E53" s="95">
        <v>-54.084827782522062</v>
      </c>
      <c r="F53" s="94">
        <v>1.8900000000000001</v>
      </c>
      <c r="G53" s="94">
        <v>1.02</v>
      </c>
      <c r="H53" s="95">
        <v>-46.031746031746032</v>
      </c>
      <c r="I53" s="96">
        <v>14.742800000000001</v>
      </c>
      <c r="J53" s="96">
        <v>8.9282599999999999</v>
      </c>
      <c r="K53" s="95">
        <v>-39.439862170008411</v>
      </c>
      <c r="L53" s="96">
        <v>1.1431</v>
      </c>
      <c r="M53" s="96">
        <v>0.88</v>
      </c>
      <c r="N53" s="95">
        <v>-23.016359023707466</v>
      </c>
    </row>
    <row r="54" spans="1:14" ht="5" customHeight="1">
      <c r="A54" s="85"/>
      <c r="B54" s="86"/>
      <c r="C54" s="87"/>
      <c r="D54" s="88"/>
      <c r="E54" s="89"/>
      <c r="F54" s="87"/>
      <c r="G54" s="87"/>
      <c r="H54" s="88"/>
      <c r="I54" s="87"/>
      <c r="J54" s="87"/>
      <c r="K54" s="87"/>
      <c r="L54" s="87"/>
      <c r="M54" s="87"/>
      <c r="N54" s="90"/>
    </row>
    <row r="55" spans="1:14" ht="13" customHeight="1">
      <c r="A55" s="160" t="s">
        <v>195</v>
      </c>
      <c r="B55" s="97" t="s">
        <v>118</v>
      </c>
      <c r="C55" s="93">
        <v>8459.9418000000005</v>
      </c>
      <c r="D55" s="93">
        <v>8643.4305699999986</v>
      </c>
      <c r="E55" s="89">
        <v>2.1689129114339512</v>
      </c>
      <c r="F55" s="93">
        <v>1040.8996200000001</v>
      </c>
      <c r="G55" s="93">
        <v>923.17599999999982</v>
      </c>
      <c r="H55" s="89">
        <v>-11.309795655415867</v>
      </c>
      <c r="I55" s="65">
        <v>8427.94103</v>
      </c>
      <c r="J55" s="65">
        <v>8927.9971600000008</v>
      </c>
      <c r="K55" s="89">
        <v>5.9333131095721692</v>
      </c>
      <c r="L55" s="65">
        <v>1030.8729000000001</v>
      </c>
      <c r="M55" s="65">
        <v>1093.7850000000001</v>
      </c>
      <c r="N55" s="89">
        <v>6.1027988998449745</v>
      </c>
    </row>
    <row r="56" spans="1:14" ht="13" customHeight="1">
      <c r="A56" s="160"/>
      <c r="B56" s="97" t="s">
        <v>117</v>
      </c>
      <c r="C56" s="93">
        <v>17519.48173</v>
      </c>
      <c r="D56" s="93">
        <v>18659.54725</v>
      </c>
      <c r="E56" s="89">
        <v>6.5074157875787852</v>
      </c>
      <c r="F56" s="93">
        <v>1773.78033</v>
      </c>
      <c r="G56" s="93">
        <v>2355.4160000000002</v>
      </c>
      <c r="H56" s="89">
        <v>32.790738523974959</v>
      </c>
      <c r="I56" s="65">
        <v>16573.681763000001</v>
      </c>
      <c r="J56" s="65">
        <v>21035.684324000002</v>
      </c>
      <c r="K56" s="89">
        <v>26.922216950980804</v>
      </c>
      <c r="L56" s="65">
        <v>2030.2785900000001</v>
      </c>
      <c r="M56" s="65">
        <v>2926.0219999999999</v>
      </c>
      <c r="N56" s="89">
        <v>44.119236365488135</v>
      </c>
    </row>
    <row r="57" spans="1:14" ht="13" customHeight="1">
      <c r="A57" s="160"/>
      <c r="B57" s="97" t="s">
        <v>162</v>
      </c>
      <c r="C57" s="93">
        <v>6161.9970899999989</v>
      </c>
      <c r="D57" s="93">
        <v>5338.1619499999997</v>
      </c>
      <c r="E57" s="89">
        <v>-13.369612610446712</v>
      </c>
      <c r="F57" s="93">
        <v>1512.4671499999997</v>
      </c>
      <c r="G57" s="93">
        <v>721.80799999999999</v>
      </c>
      <c r="H57" s="89">
        <v>-52.276120509460313</v>
      </c>
      <c r="I57" s="65">
        <v>5776.9179299999996</v>
      </c>
      <c r="J57" s="65">
        <v>6463.8038399999996</v>
      </c>
      <c r="K57" s="89">
        <v>11.890179474992134</v>
      </c>
      <c r="L57" s="65">
        <v>1259.4441999999999</v>
      </c>
      <c r="M57" s="65">
        <v>747.49300000000005</v>
      </c>
      <c r="N57" s="89">
        <v>-40.648978335046515</v>
      </c>
    </row>
    <row r="58" spans="1:14" ht="13" customHeight="1">
      <c r="A58" s="160"/>
      <c r="B58" s="97" t="s">
        <v>116</v>
      </c>
      <c r="C58" s="93">
        <v>2236.1505590000002</v>
      </c>
      <c r="D58" s="93">
        <v>2412.1241199999999</v>
      </c>
      <c r="E58" s="89">
        <v>7.8694862602943338</v>
      </c>
      <c r="F58" s="93">
        <v>219.97268</v>
      </c>
      <c r="G58" s="93">
        <v>270.19900000000001</v>
      </c>
      <c r="H58" s="89">
        <v>22.832980895627596</v>
      </c>
      <c r="I58" s="65">
        <v>2200.4000180000003</v>
      </c>
      <c r="J58" s="65">
        <v>2456.8019699999995</v>
      </c>
      <c r="K58" s="89">
        <v>11.652515447307144</v>
      </c>
      <c r="L58" s="65">
        <v>241.70344</v>
      </c>
      <c r="M58" s="65">
        <v>316.07499999999999</v>
      </c>
      <c r="N58" s="89">
        <v>30.769756524772674</v>
      </c>
    </row>
    <row r="59" spans="1:14" ht="13" customHeight="1">
      <c r="A59" s="160"/>
      <c r="B59" s="97" t="s">
        <v>115</v>
      </c>
      <c r="C59" s="93">
        <v>662.43137999999999</v>
      </c>
      <c r="D59" s="93">
        <v>607.10941000000003</v>
      </c>
      <c r="E59" s="89">
        <v>-8.3513510486172837</v>
      </c>
      <c r="F59" s="93">
        <v>61.916840000000008</v>
      </c>
      <c r="G59" s="93">
        <v>69</v>
      </c>
      <c r="H59" s="89">
        <v>11.439795700168155</v>
      </c>
      <c r="I59" s="65">
        <v>656.44114999999999</v>
      </c>
      <c r="J59" s="65">
        <v>581.07818999999995</v>
      </c>
      <c r="K59" s="89">
        <v>-11.480535612369824</v>
      </c>
      <c r="L59" s="65">
        <v>59.282420000000002</v>
      </c>
      <c r="M59" s="65">
        <v>64.537999999999997</v>
      </c>
      <c r="N59" s="89">
        <v>8.865326348013447</v>
      </c>
    </row>
    <row r="60" spans="1:14" ht="13" customHeight="1">
      <c r="A60" s="160"/>
      <c r="B60" s="97" t="s">
        <v>114</v>
      </c>
      <c r="C60" s="93">
        <v>1676.7043900000001</v>
      </c>
      <c r="D60" s="93">
        <v>1566.168163</v>
      </c>
      <c r="E60" s="89">
        <v>-6.5924695885122624</v>
      </c>
      <c r="F60" s="93">
        <v>226.04005000000001</v>
      </c>
      <c r="G60" s="93">
        <v>187.58099999999999</v>
      </c>
      <c r="H60" s="89">
        <v>-17.014263622751812</v>
      </c>
      <c r="I60" s="65">
        <v>1657.7877935410997</v>
      </c>
      <c r="J60" s="65">
        <v>1558.4559539999998</v>
      </c>
      <c r="K60" s="89">
        <v>-5.991830795721043</v>
      </c>
      <c r="L60" s="65">
        <v>177.69635000000002</v>
      </c>
      <c r="M60" s="65">
        <v>180.47200000000004</v>
      </c>
      <c r="N60" s="89">
        <v>1.5620185783219664</v>
      </c>
    </row>
    <row r="61" spans="1:14" ht="5" customHeight="1">
      <c r="A61" s="131"/>
      <c r="B61" s="132"/>
      <c r="C61" s="133"/>
      <c r="D61" s="134"/>
      <c r="E61" s="135"/>
      <c r="F61" s="133"/>
      <c r="G61" s="133"/>
      <c r="H61" s="134"/>
      <c r="I61" s="133"/>
      <c r="J61" s="133"/>
      <c r="K61" s="133"/>
      <c r="L61" s="133"/>
      <c r="M61" s="133"/>
      <c r="N61" s="136"/>
    </row>
    <row r="62" spans="1:14" ht="13" customHeight="1">
      <c r="A62" s="121" t="s">
        <v>197</v>
      </c>
      <c r="B62" s="138" t="s">
        <v>103</v>
      </c>
      <c r="C62" s="94">
        <v>87412.56</v>
      </c>
      <c r="D62" s="94">
        <v>95997.85</v>
      </c>
      <c r="E62" s="95">
        <v>9.8215748400458871</v>
      </c>
      <c r="F62" s="94">
        <v>9554.7000000000007</v>
      </c>
      <c r="G62" s="94">
        <v>12672.24</v>
      </c>
      <c r="H62" s="95">
        <v>32.628339979277207</v>
      </c>
      <c r="I62" s="96">
        <v>89859.109999999986</v>
      </c>
      <c r="J62" s="96">
        <v>72461.04800000001</v>
      </c>
      <c r="K62" s="95">
        <v>-19.36148933591706</v>
      </c>
      <c r="L62" s="96">
        <v>10157.709999999999</v>
      </c>
      <c r="M62" s="96">
        <v>8278.5</v>
      </c>
      <c r="N62" s="95">
        <v>-18.500331275454794</v>
      </c>
    </row>
    <row r="63" spans="1:14" ht="5" customHeight="1">
      <c r="A63" s="131"/>
      <c r="B63" s="132"/>
      <c r="C63" s="133"/>
      <c r="D63" s="134"/>
      <c r="E63" s="135"/>
      <c r="F63" s="133"/>
      <c r="G63" s="133"/>
      <c r="H63" s="134"/>
      <c r="I63" s="133"/>
      <c r="J63" s="133"/>
      <c r="K63" s="133"/>
      <c r="L63" s="133"/>
      <c r="M63" s="133"/>
      <c r="N63" s="136"/>
    </row>
    <row r="64" spans="1:14" ht="13" customHeight="1">
      <c r="A64" s="121" t="s">
        <v>196</v>
      </c>
      <c r="B64" s="97" t="s">
        <v>83</v>
      </c>
      <c r="C64" s="93">
        <v>267730.54450000002</v>
      </c>
      <c r="D64" s="93">
        <v>327169.86215999996</v>
      </c>
      <c r="E64" s="89">
        <v>22.201171618653291</v>
      </c>
      <c r="F64" s="93">
        <v>32989.979500000001</v>
      </c>
      <c r="G64" s="93">
        <v>36557.1</v>
      </c>
      <c r="H64" s="89">
        <v>10.812739365297253</v>
      </c>
      <c r="I64" s="65">
        <v>270707.80180000002</v>
      </c>
      <c r="J64" s="65">
        <v>331311.67113966995</v>
      </c>
      <c r="K64" s="89">
        <v>22.387189780531092</v>
      </c>
      <c r="L64" s="65">
        <v>32549.8838</v>
      </c>
      <c r="M64" s="65">
        <v>35891.1</v>
      </c>
      <c r="N64" s="89">
        <v>10.264909762903663</v>
      </c>
    </row>
    <row r="65" spans="1:14" ht="5" customHeight="1">
      <c r="A65" s="131"/>
      <c r="B65" s="132"/>
      <c r="C65" s="133"/>
      <c r="D65" s="134"/>
      <c r="E65" s="135"/>
      <c r="F65" s="133"/>
      <c r="G65" s="133"/>
      <c r="H65" s="134"/>
      <c r="I65" s="133"/>
      <c r="J65" s="133"/>
      <c r="K65" s="133"/>
      <c r="L65" s="133"/>
      <c r="M65" s="133"/>
      <c r="N65" s="136"/>
    </row>
    <row r="66" spans="1:14" ht="13" customHeight="1">
      <c r="A66" s="121" t="s">
        <v>198</v>
      </c>
      <c r="B66" s="97" t="s">
        <v>119</v>
      </c>
      <c r="C66" s="93">
        <v>1581365.5339999998</v>
      </c>
      <c r="D66" s="93">
        <v>1605159.2894974356</v>
      </c>
      <c r="E66" s="89">
        <v>1.5046334946513307</v>
      </c>
      <c r="F66" s="93">
        <v>151915.11299999998</v>
      </c>
      <c r="G66" s="93">
        <v>151530.39658974356</v>
      </c>
      <c r="H66" s="89">
        <v>-0.25324433011245651</v>
      </c>
      <c r="I66" s="65">
        <v>1506720.7801999999</v>
      </c>
      <c r="J66" s="65">
        <v>1480573.328741936</v>
      </c>
      <c r="K66" s="89">
        <v>-1.7353879897105462</v>
      </c>
      <c r="L66" s="65">
        <v>176620.72429999997</v>
      </c>
      <c r="M66" s="65">
        <v>162131.13658974358</v>
      </c>
      <c r="N66" s="89">
        <v>-8.2037868249509867</v>
      </c>
    </row>
    <row r="67" spans="1:14" ht="5" customHeight="1">
      <c r="A67" s="131"/>
      <c r="B67" s="132"/>
      <c r="C67" s="133"/>
      <c r="D67" s="134"/>
      <c r="E67" s="135"/>
      <c r="F67" s="133"/>
      <c r="G67" s="133"/>
      <c r="H67" s="134"/>
      <c r="I67" s="133"/>
      <c r="J67" s="133"/>
      <c r="K67" s="133"/>
      <c r="L67" s="133"/>
      <c r="M67" s="133"/>
      <c r="N67" s="136"/>
    </row>
    <row r="68" spans="1:14" ht="13" customHeight="1">
      <c r="A68" s="121" t="s">
        <v>199</v>
      </c>
      <c r="B68" s="138" t="s">
        <v>120</v>
      </c>
      <c r="C68" s="94">
        <v>88660.139999999985</v>
      </c>
      <c r="D68" s="94">
        <v>45538.600999999995</v>
      </c>
      <c r="E68" s="95">
        <v>-48.636894775938764</v>
      </c>
      <c r="F68" s="94">
        <v>12240.207999999999</v>
      </c>
      <c r="G68" s="94">
        <v>6518.6040000000003</v>
      </c>
      <c r="H68" s="95">
        <v>-46.744336370754482</v>
      </c>
      <c r="I68" s="96">
        <v>87469.85100000001</v>
      </c>
      <c r="J68" s="96">
        <v>43946.86</v>
      </c>
      <c r="K68" s="95">
        <v>-49.757705657918635</v>
      </c>
      <c r="L68" s="96">
        <v>12193.255999999999</v>
      </c>
      <c r="M68" s="96">
        <v>5987.5299999999988</v>
      </c>
      <c r="N68" s="95">
        <v>-50.894740502454802</v>
      </c>
    </row>
    <row r="69" spans="1:14" ht="5" customHeight="1">
      <c r="A69" s="120"/>
      <c r="B69" s="108"/>
      <c r="C69" s="87"/>
      <c r="D69" s="88"/>
      <c r="E69" s="89"/>
      <c r="F69" s="87"/>
      <c r="G69" s="87"/>
      <c r="H69" s="88"/>
      <c r="I69" s="87"/>
      <c r="J69" s="87"/>
      <c r="K69" s="87"/>
      <c r="L69" s="87"/>
      <c r="M69" s="87"/>
      <c r="N69" s="90"/>
    </row>
    <row r="70" spans="1:14" ht="13" customHeight="1">
      <c r="A70" s="160" t="s">
        <v>204</v>
      </c>
      <c r="B70" s="97" t="s">
        <v>173</v>
      </c>
      <c r="C70" s="93">
        <v>504117.49345000001</v>
      </c>
      <c r="D70" s="93">
        <v>550955.72171159997</v>
      </c>
      <c r="E70" s="114">
        <v>9.2911332913793387</v>
      </c>
      <c r="F70" s="93">
        <v>63050.794450000001</v>
      </c>
      <c r="G70" s="93">
        <v>66205.088617299989</v>
      </c>
      <c r="H70" s="114">
        <v>5.0027825895221367</v>
      </c>
      <c r="I70" s="115">
        <v>506966.85955000005</v>
      </c>
      <c r="J70" s="115">
        <v>550520.78892225004</v>
      </c>
      <c r="K70" s="114">
        <v>8.591080176505006</v>
      </c>
      <c r="L70" s="115">
        <v>62997.918450000005</v>
      </c>
      <c r="M70" s="115">
        <v>66057.938306900003</v>
      </c>
      <c r="N70" s="114">
        <v>4.8573348646886894</v>
      </c>
    </row>
    <row r="71" spans="1:14" ht="13" customHeight="1">
      <c r="A71" s="160"/>
      <c r="B71" s="97" t="s">
        <v>175</v>
      </c>
      <c r="C71" s="93">
        <v>2822.9390000000003</v>
      </c>
      <c r="D71" s="93">
        <v>3524.49</v>
      </c>
      <c r="E71" s="114">
        <v>24.851794530452096</v>
      </c>
      <c r="F71" s="93">
        <v>50.4</v>
      </c>
      <c r="G71" s="93">
        <v>367.05</v>
      </c>
      <c r="H71" s="114">
        <v>628.27380952380963</v>
      </c>
      <c r="I71" s="115">
        <v>2806.6240000000007</v>
      </c>
      <c r="J71" s="115">
        <v>2914.0299999999997</v>
      </c>
      <c r="K71" s="114">
        <v>3.8268752779139215</v>
      </c>
      <c r="L71" s="115">
        <v>339.74900000000002</v>
      </c>
      <c r="M71" s="115">
        <v>384.017</v>
      </c>
      <c r="N71" s="114">
        <v>13.029618924559006</v>
      </c>
    </row>
    <row r="72" spans="1:14" ht="13" customHeight="1">
      <c r="A72" s="160"/>
      <c r="B72" s="97" t="s">
        <v>174</v>
      </c>
      <c r="C72" s="93">
        <v>8102.2920000000004</v>
      </c>
      <c r="D72" s="93">
        <v>13697.701999999999</v>
      </c>
      <c r="E72" s="114">
        <v>69.059594494989796</v>
      </c>
      <c r="F72" s="93">
        <v>1433.93</v>
      </c>
      <c r="G72" s="93">
        <v>1554.355</v>
      </c>
      <c r="H72" s="114">
        <v>8.3982481711101684</v>
      </c>
      <c r="I72" s="115">
        <v>11581.054</v>
      </c>
      <c r="J72" s="115">
        <v>13335.478999999999</v>
      </c>
      <c r="K72" s="114">
        <v>15.149096101270221</v>
      </c>
      <c r="L72" s="115">
        <v>1471.4680000000001</v>
      </c>
      <c r="M72" s="115">
        <v>1488.702</v>
      </c>
      <c r="N72" s="114">
        <v>1.1712113345312192</v>
      </c>
    </row>
    <row r="73" spans="1:14" ht="13" customHeight="1">
      <c r="A73" s="161"/>
      <c r="B73" s="138" t="s">
        <v>176</v>
      </c>
      <c r="C73" s="94">
        <v>42588.084000000003</v>
      </c>
      <c r="D73" s="94">
        <v>23050.595390000002</v>
      </c>
      <c r="E73" s="139">
        <v>-45.875481531406756</v>
      </c>
      <c r="F73" s="94">
        <v>3759.8869999999997</v>
      </c>
      <c r="G73" s="94">
        <v>2920.8809999999999</v>
      </c>
      <c r="H73" s="139">
        <v>-22.31465998845178</v>
      </c>
      <c r="I73" s="140">
        <v>33530.839</v>
      </c>
      <c r="J73" s="140">
        <v>28469.106920000002</v>
      </c>
      <c r="K73" s="139">
        <v>-15.095751346991337</v>
      </c>
      <c r="L73" s="140">
        <v>3579.614</v>
      </c>
      <c r="M73" s="140">
        <v>2061.5545299999999</v>
      </c>
      <c r="N73" s="139">
        <v>-42.408468343234773</v>
      </c>
    </row>
    <row r="74" spans="1:14" ht="5" customHeight="1">
      <c r="A74" s="120"/>
      <c r="B74" s="132"/>
      <c r="C74" s="133"/>
      <c r="D74" s="134"/>
      <c r="E74" s="135"/>
      <c r="F74" s="133"/>
      <c r="G74" s="133"/>
      <c r="H74" s="134"/>
      <c r="I74" s="133"/>
      <c r="J74" s="133"/>
      <c r="K74" s="133"/>
      <c r="L74" s="133"/>
      <c r="M74" s="133"/>
      <c r="N74" s="136"/>
    </row>
    <row r="75" spans="1:14" ht="13" customHeight="1">
      <c r="A75" s="124" t="s">
        <v>200</v>
      </c>
      <c r="B75" s="138" t="s">
        <v>121</v>
      </c>
      <c r="C75" s="117">
        <v>30373.52</v>
      </c>
      <c r="D75" s="117">
        <v>31363.979999999996</v>
      </c>
      <c r="E75" s="95">
        <v>3.260932549141482</v>
      </c>
      <c r="F75" s="117">
        <v>390</v>
      </c>
      <c r="G75" s="117">
        <v>500</v>
      </c>
      <c r="H75" s="95">
        <v>28.205128205128215</v>
      </c>
      <c r="I75" s="96">
        <v>30372.530000000002</v>
      </c>
      <c r="J75" s="96">
        <v>30208.979999999996</v>
      </c>
      <c r="K75" s="95">
        <v>-0.53848000150137354</v>
      </c>
      <c r="L75" s="96">
        <v>390</v>
      </c>
      <c r="M75" s="96">
        <v>500</v>
      </c>
      <c r="N75" s="95">
        <v>28.205128205128215</v>
      </c>
    </row>
    <row r="76" spans="1:14" ht="5" customHeight="1">
      <c r="A76" s="120"/>
      <c r="B76" s="99"/>
      <c r="C76" s="87"/>
      <c r="D76" s="88"/>
      <c r="E76" s="89"/>
      <c r="F76" s="87"/>
      <c r="G76" s="87"/>
      <c r="H76" s="88"/>
      <c r="I76" s="87"/>
      <c r="J76" s="87"/>
      <c r="K76" s="87"/>
      <c r="L76" s="87"/>
      <c r="M76" s="87"/>
      <c r="N76" s="90"/>
    </row>
    <row r="77" spans="1:14" ht="13" customHeight="1">
      <c r="A77" s="160" t="s">
        <v>201</v>
      </c>
      <c r="B77" s="97" t="s">
        <v>122</v>
      </c>
      <c r="C77" s="116">
        <v>55</v>
      </c>
      <c r="D77" s="116">
        <v>0</v>
      </c>
      <c r="E77" s="89">
        <v>-100</v>
      </c>
      <c r="F77" s="116">
        <v>5</v>
      </c>
      <c r="G77" s="116">
        <v>0</v>
      </c>
      <c r="H77" s="89">
        <v>-100</v>
      </c>
      <c r="I77" s="65">
        <v>55</v>
      </c>
      <c r="J77" s="65">
        <v>8</v>
      </c>
      <c r="K77" s="89">
        <v>-85.454545454545453</v>
      </c>
      <c r="L77" s="65">
        <v>5</v>
      </c>
      <c r="M77" s="65">
        <v>0</v>
      </c>
      <c r="N77" s="89">
        <v>-100</v>
      </c>
    </row>
    <row r="78" spans="1:14" ht="13" customHeight="1">
      <c r="A78" s="161"/>
      <c r="B78" s="112" t="s">
        <v>123</v>
      </c>
      <c r="C78" s="117">
        <v>331.66845899999998</v>
      </c>
      <c r="D78" s="117">
        <v>243.47904650000001</v>
      </c>
      <c r="E78" s="95">
        <v>-26.589628922176157</v>
      </c>
      <c r="F78" s="117">
        <v>37</v>
      </c>
      <c r="G78" s="117">
        <v>0</v>
      </c>
      <c r="H78" s="95">
        <v>-100</v>
      </c>
      <c r="I78" s="96">
        <v>497.29161579999999</v>
      </c>
      <c r="J78" s="96">
        <v>408.76873999999998</v>
      </c>
      <c r="K78" s="95">
        <v>-17.800999049137801</v>
      </c>
      <c r="L78" s="96">
        <v>35</v>
      </c>
      <c r="M78" s="96">
        <v>0</v>
      </c>
      <c r="N78" s="95">
        <v>-100</v>
      </c>
    </row>
    <row r="79" spans="1:14" ht="9" customHeight="1">
      <c r="A79" s="54" t="s">
        <v>140</v>
      </c>
      <c r="C79" s="80"/>
      <c r="D79" s="80"/>
      <c r="E79" s="81"/>
    </row>
    <row r="80" spans="1:14" ht="9" customHeight="1">
      <c r="A80" s="5" t="s">
        <v>4</v>
      </c>
      <c r="C80" s="82"/>
      <c r="D80" s="82"/>
      <c r="E80" s="83"/>
    </row>
    <row r="81" spans="1:5" ht="9" customHeight="1">
      <c r="A81" s="6" t="s">
        <v>164</v>
      </c>
      <c r="C81" s="82"/>
      <c r="D81" s="82"/>
      <c r="E81" s="83"/>
    </row>
    <row r="82" spans="1:5" ht="9" customHeight="1">
      <c r="A82" s="6" t="s">
        <v>141</v>
      </c>
      <c r="C82" s="82"/>
      <c r="D82" s="82"/>
      <c r="E82" s="83"/>
    </row>
    <row r="83" spans="1:5" ht="9" customHeight="1">
      <c r="A83" s="6" t="s">
        <v>179</v>
      </c>
      <c r="C83" s="82"/>
      <c r="D83" s="82"/>
      <c r="E83" s="83"/>
    </row>
    <row r="84" spans="1:5" ht="9" customHeight="1">
      <c r="A84" s="66" t="s">
        <v>180</v>
      </c>
    </row>
    <row r="85" spans="1:5" ht="9" customHeight="1">
      <c r="A85" s="67" t="s">
        <v>156</v>
      </c>
    </row>
    <row r="86" spans="1:5" ht="9" customHeight="1">
      <c r="A86" s="68" t="s">
        <v>157</v>
      </c>
    </row>
  </sheetData>
  <mergeCells count="23">
    <mergeCell ref="A77:A78"/>
    <mergeCell ref="A55:A60"/>
    <mergeCell ref="A70:A73"/>
    <mergeCell ref="B4:B6"/>
    <mergeCell ref="F5:H5"/>
    <mergeCell ref="C5:E5"/>
    <mergeCell ref="A4:A6"/>
    <mergeCell ref="A8:A16"/>
    <mergeCell ref="A49:A53"/>
    <mergeCell ref="A30:A38"/>
    <mergeCell ref="I4:N4"/>
    <mergeCell ref="I5:K5"/>
    <mergeCell ref="L5:N5"/>
    <mergeCell ref="A18:A28"/>
    <mergeCell ref="C4:H4"/>
    <mergeCell ref="A43:A45"/>
    <mergeCell ref="B43:B45"/>
    <mergeCell ref="C43:H43"/>
    <mergeCell ref="I43:N43"/>
    <mergeCell ref="C44:E44"/>
    <mergeCell ref="F44:H44"/>
    <mergeCell ref="I44:K44"/>
    <mergeCell ref="L44:N44"/>
  </mergeCells>
  <phoneticPr fontId="8" type="noConversion"/>
  <printOptions horizontalCentered="1" verticalCentered="1" gridLinesSet="0"/>
  <pageMargins left="0.3" right="0.19" top="0" bottom="0" header="0" footer="0"/>
  <pageSetup paperSize="9" scale="98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B39" transitionEvaluation="1" published="0"/>
  <dimension ref="A1:Q124"/>
  <sheetViews>
    <sheetView showGridLines="0" topLeftCell="B1" zoomScaleNormal="100" workbookViewId="0">
      <selection activeCell="Y90" sqref="Y90"/>
    </sheetView>
  </sheetViews>
  <sheetFormatPr baseColWidth="10" defaultColWidth="7.33203125" defaultRowHeight="11"/>
  <cols>
    <col min="1" max="1" width="6" style="10" hidden="1" customWidth="1"/>
    <col min="2" max="2" width="7.33203125" style="10"/>
    <col min="3" max="3" width="4.6640625" style="10" bestFit="1" customWidth="1"/>
    <col min="4" max="4" width="6.33203125" style="10" customWidth="1"/>
    <col min="5" max="16" width="5.83203125" style="10" customWidth="1"/>
    <col min="17" max="17" width="7.1640625" style="10" customWidth="1"/>
    <col min="18" max="16384" width="7.33203125" style="10"/>
  </cols>
  <sheetData>
    <row r="1" spans="1:17" ht="15.75" customHeight="1">
      <c r="B1" s="37" t="s">
        <v>205</v>
      </c>
      <c r="C1" s="36"/>
      <c r="D1" s="36"/>
      <c r="E1" s="36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7" ht="11.25" customHeight="1">
      <c r="B2" s="36" t="s">
        <v>3</v>
      </c>
      <c r="C2" s="36"/>
      <c r="D2" s="36"/>
      <c r="E2" s="36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7" ht="5" customHeight="1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7" ht="18" customHeight="1">
      <c r="A4" s="23" t="s">
        <v>28</v>
      </c>
      <c r="B4" s="57" t="s">
        <v>42</v>
      </c>
      <c r="C4" s="58" t="s">
        <v>41</v>
      </c>
      <c r="D4" s="58" t="s">
        <v>184</v>
      </c>
      <c r="E4" s="58" t="s">
        <v>40</v>
      </c>
      <c r="F4" s="58" t="s">
        <v>39</v>
      </c>
      <c r="G4" s="59" t="s">
        <v>38</v>
      </c>
      <c r="H4" s="58" t="s">
        <v>37</v>
      </c>
      <c r="I4" s="58" t="s">
        <v>36</v>
      </c>
      <c r="J4" s="58" t="s">
        <v>35</v>
      </c>
      <c r="K4" s="58" t="s">
        <v>34</v>
      </c>
      <c r="L4" s="58" t="s">
        <v>33</v>
      </c>
      <c r="M4" s="58" t="s">
        <v>32</v>
      </c>
      <c r="N4" s="58" t="s">
        <v>31</v>
      </c>
      <c r="O4" s="58" t="s">
        <v>30</v>
      </c>
      <c r="P4" s="58" t="s">
        <v>29</v>
      </c>
      <c r="Q4" s="58" t="s">
        <v>28</v>
      </c>
    </row>
    <row r="5" spans="1:17" ht="11" customHeight="1">
      <c r="A5" s="60">
        <v>1038176.08344</v>
      </c>
      <c r="B5" s="189" t="s">
        <v>47</v>
      </c>
      <c r="C5" s="61" t="s">
        <v>24</v>
      </c>
      <c r="D5" s="61">
        <f>SUM(E5:M5)</f>
        <v>739142.94099999999</v>
      </c>
      <c r="E5" s="61">
        <v>87432.687999999995</v>
      </c>
      <c r="F5" s="61">
        <v>65193.004000000001</v>
      </c>
      <c r="G5" s="61">
        <v>76170.803</v>
      </c>
      <c r="H5" s="61">
        <v>70903.402000000002</v>
      </c>
      <c r="I5" s="61">
        <v>70341.908999999985</v>
      </c>
      <c r="J5" s="61">
        <v>83600.281999999992</v>
      </c>
      <c r="K5" s="61">
        <v>90478.902000000002</v>
      </c>
      <c r="L5" s="61">
        <v>100283.63099999999</v>
      </c>
      <c r="M5" s="61">
        <v>94738.319999999992</v>
      </c>
      <c r="N5" s="61">
        <v>92103.590999999986</v>
      </c>
      <c r="O5" s="61">
        <v>103101.80744</v>
      </c>
      <c r="P5" s="60">
        <v>103827.74400000001</v>
      </c>
      <c r="Q5" s="60">
        <v>1038176.08344</v>
      </c>
    </row>
    <row r="6" spans="1:17" ht="11" customHeight="1">
      <c r="A6" s="60">
        <v>1076214.6983431999</v>
      </c>
      <c r="B6" s="189"/>
      <c r="C6" s="61" t="s">
        <v>23</v>
      </c>
      <c r="D6" s="61">
        <f t="shared" ref="D6:D64" si="0">SUM(E6:M6)</f>
        <v>753912.9375</v>
      </c>
      <c r="E6" s="61">
        <v>89601.808000000005</v>
      </c>
      <c r="F6" s="61">
        <v>70243.905999999988</v>
      </c>
      <c r="G6" s="61">
        <v>93199.5</v>
      </c>
      <c r="H6" s="61">
        <v>77843.426000000007</v>
      </c>
      <c r="I6" s="61">
        <v>79763.676999999996</v>
      </c>
      <c r="J6" s="61">
        <v>70783.942999999999</v>
      </c>
      <c r="K6" s="61">
        <v>80603.454500000007</v>
      </c>
      <c r="L6" s="61">
        <v>101789.019</v>
      </c>
      <c r="M6" s="61">
        <v>90084.203999999983</v>
      </c>
      <c r="N6" s="61">
        <v>103618.81884319999</v>
      </c>
      <c r="O6" s="61">
        <v>106149.052</v>
      </c>
      <c r="P6" s="60">
        <v>112533.88999999998</v>
      </c>
      <c r="Q6" s="60">
        <v>1076214.6983431999</v>
      </c>
    </row>
    <row r="7" spans="1:17" ht="11" customHeight="1">
      <c r="A7" s="60">
        <v>1106279.92</v>
      </c>
      <c r="B7" s="189"/>
      <c r="C7" s="61" t="s">
        <v>22</v>
      </c>
      <c r="D7" s="61">
        <f t="shared" si="0"/>
        <v>767011.93700000003</v>
      </c>
      <c r="E7" s="61">
        <v>90414.284000000014</v>
      </c>
      <c r="F7" s="61">
        <v>77246.178</v>
      </c>
      <c r="G7" s="61">
        <v>85490.114000000016</v>
      </c>
      <c r="H7" s="61">
        <v>73425.452999999994</v>
      </c>
      <c r="I7" s="61">
        <v>71009.097000000009</v>
      </c>
      <c r="J7" s="61">
        <v>68111.126999999993</v>
      </c>
      <c r="K7" s="61">
        <v>81377.055000000008</v>
      </c>
      <c r="L7" s="61">
        <v>108801.231</v>
      </c>
      <c r="M7" s="61">
        <v>111137.398</v>
      </c>
      <c r="N7" s="61">
        <v>112335.071</v>
      </c>
      <c r="O7" s="61">
        <v>118720.736</v>
      </c>
      <c r="P7" s="60">
        <v>108212.17599999998</v>
      </c>
      <c r="Q7" s="60">
        <v>1106279.92</v>
      </c>
    </row>
    <row r="8" spans="1:17" ht="11" customHeight="1">
      <c r="A8" s="60">
        <v>1174068.2660000001</v>
      </c>
      <c r="B8" s="189"/>
      <c r="C8" s="61" t="s">
        <v>21</v>
      </c>
      <c r="D8" s="61">
        <f t="shared" si="0"/>
        <v>829556.74100000004</v>
      </c>
      <c r="E8" s="61">
        <v>91108.028999999995</v>
      </c>
      <c r="F8" s="61">
        <v>92478.902000000016</v>
      </c>
      <c r="G8" s="61">
        <v>76980.214999999997</v>
      </c>
      <c r="H8" s="61">
        <v>95550.25999999998</v>
      </c>
      <c r="I8" s="61">
        <v>95536.522000000012</v>
      </c>
      <c r="J8" s="61">
        <v>88951.383000000002</v>
      </c>
      <c r="K8" s="61">
        <v>71652.124000000011</v>
      </c>
      <c r="L8" s="61">
        <v>102139.12799999998</v>
      </c>
      <c r="M8" s="61">
        <v>115160.17799999999</v>
      </c>
      <c r="N8" s="61">
        <v>113974.935</v>
      </c>
      <c r="O8" s="61">
        <v>112802.89200000001</v>
      </c>
      <c r="P8" s="60">
        <v>117733.698</v>
      </c>
      <c r="Q8" s="60">
        <v>1174068.2660000001</v>
      </c>
    </row>
    <row r="9" spans="1:17" ht="11" customHeight="1">
      <c r="A9" s="60">
        <v>1203491.736</v>
      </c>
      <c r="B9" s="189"/>
      <c r="C9" s="61" t="s">
        <v>20</v>
      </c>
      <c r="D9" s="61">
        <f t="shared" si="0"/>
        <v>852663.70499999996</v>
      </c>
      <c r="E9" s="61">
        <v>96414.092999999993</v>
      </c>
      <c r="F9" s="61">
        <v>98057.237000000008</v>
      </c>
      <c r="G9" s="61">
        <v>94662.452000000005</v>
      </c>
      <c r="H9" s="61">
        <v>98504.077999999994</v>
      </c>
      <c r="I9" s="61">
        <v>96607.417000000001</v>
      </c>
      <c r="J9" s="61">
        <v>78672.275000000009</v>
      </c>
      <c r="K9" s="61">
        <v>72046.497000000003</v>
      </c>
      <c r="L9" s="61">
        <v>105153.855</v>
      </c>
      <c r="M9" s="61">
        <v>112545.80100000001</v>
      </c>
      <c r="N9" s="61">
        <v>117598.87699999998</v>
      </c>
      <c r="O9" s="61">
        <v>115818.93800000001</v>
      </c>
      <c r="P9" s="60">
        <v>117410.216</v>
      </c>
      <c r="Q9" s="60">
        <v>1203491.736</v>
      </c>
    </row>
    <row r="10" spans="1:17" ht="11" customHeight="1">
      <c r="A10" s="60">
        <v>1119425.416</v>
      </c>
      <c r="B10" s="189"/>
      <c r="C10" s="61" t="s">
        <v>19</v>
      </c>
      <c r="D10" s="61">
        <f t="shared" si="0"/>
        <v>752226.73099999991</v>
      </c>
      <c r="E10" s="61">
        <v>90186.488999999987</v>
      </c>
      <c r="F10" s="61">
        <v>88257.955000000002</v>
      </c>
      <c r="G10" s="61">
        <v>82019.804999999993</v>
      </c>
      <c r="H10" s="61">
        <v>68449.884000000005</v>
      </c>
      <c r="I10" s="61">
        <v>59847.271999999997</v>
      </c>
      <c r="J10" s="61">
        <v>80104.803000000014</v>
      </c>
      <c r="K10" s="61">
        <v>76098.210000000006</v>
      </c>
      <c r="L10" s="61">
        <v>103363.49699999999</v>
      </c>
      <c r="M10" s="61">
        <v>103898.81600000001</v>
      </c>
      <c r="N10" s="61">
        <v>124842.16699999999</v>
      </c>
      <c r="O10" s="61">
        <v>117930.47399999999</v>
      </c>
      <c r="P10" s="60">
        <v>124426.04399999998</v>
      </c>
      <c r="Q10" s="60">
        <v>1119425.416</v>
      </c>
    </row>
    <row r="11" spans="1:17" ht="11" customHeight="1">
      <c r="A11" s="60">
        <v>1148321.1059999999</v>
      </c>
      <c r="B11" s="189"/>
      <c r="C11" s="61" t="s">
        <v>18</v>
      </c>
      <c r="D11" s="61">
        <f t="shared" si="0"/>
        <v>824263.31400000001</v>
      </c>
      <c r="E11" s="61">
        <v>110748.77899999999</v>
      </c>
      <c r="F11" s="61">
        <v>88611.17</v>
      </c>
      <c r="G11" s="61">
        <v>61944.047999999995</v>
      </c>
      <c r="H11" s="61">
        <v>53462.101999999999</v>
      </c>
      <c r="I11" s="61">
        <v>57751.837999999996</v>
      </c>
      <c r="J11" s="61">
        <v>95946.463999999978</v>
      </c>
      <c r="K11" s="61">
        <v>124994.317</v>
      </c>
      <c r="L11" s="61">
        <v>114941.21</v>
      </c>
      <c r="M11" s="61">
        <v>115863.386</v>
      </c>
      <c r="N11" s="61">
        <v>109218.815</v>
      </c>
      <c r="O11" s="61">
        <v>107510.49099999999</v>
      </c>
      <c r="P11" s="60">
        <v>107328.486</v>
      </c>
      <c r="Q11" s="60">
        <v>1148321.1059999999</v>
      </c>
    </row>
    <row r="12" spans="1:17" ht="11" customHeight="1">
      <c r="A12" s="60">
        <v>1080929.9950000001</v>
      </c>
      <c r="B12" s="189"/>
      <c r="C12" s="61" t="s">
        <v>17</v>
      </c>
      <c r="D12" s="61">
        <f t="shared" si="0"/>
        <v>744905.929</v>
      </c>
      <c r="E12" s="61">
        <v>102966.08900000001</v>
      </c>
      <c r="F12" s="61">
        <v>77377.828999999998</v>
      </c>
      <c r="G12" s="61">
        <v>34164.558999999994</v>
      </c>
      <c r="H12" s="61">
        <v>59208.74700000001</v>
      </c>
      <c r="I12" s="61">
        <v>77141.653999999995</v>
      </c>
      <c r="J12" s="61">
        <v>68912.183000000005</v>
      </c>
      <c r="K12" s="61">
        <v>93987.407999999996</v>
      </c>
      <c r="L12" s="61">
        <v>111052.26700000001</v>
      </c>
      <c r="M12" s="61">
        <v>120095.19300000001</v>
      </c>
      <c r="N12" s="61">
        <v>125625.93799999999</v>
      </c>
      <c r="O12" s="61">
        <v>112033.322</v>
      </c>
      <c r="P12" s="60">
        <v>98364.805999999997</v>
      </c>
      <c r="Q12" s="60">
        <v>1080929.9950000001</v>
      </c>
    </row>
    <row r="13" spans="1:17" ht="11" customHeight="1">
      <c r="A13" s="60">
        <v>1183442.4695000001</v>
      </c>
      <c r="B13" s="189"/>
      <c r="C13" s="61" t="s">
        <v>16</v>
      </c>
      <c r="D13" s="61">
        <f t="shared" si="0"/>
        <v>814776.61300000001</v>
      </c>
      <c r="E13" s="61">
        <v>105680.727</v>
      </c>
      <c r="F13" s="61">
        <v>75402.3</v>
      </c>
      <c r="G13" s="61">
        <v>62723.68499999999</v>
      </c>
      <c r="H13" s="61">
        <v>64835.839999999997</v>
      </c>
      <c r="I13" s="61">
        <v>77740.642999999996</v>
      </c>
      <c r="J13" s="61">
        <v>100596.45200000002</v>
      </c>
      <c r="K13" s="61">
        <v>103466.504</v>
      </c>
      <c r="L13" s="61">
        <v>109198.52800000001</v>
      </c>
      <c r="M13" s="61">
        <v>115131.93399999999</v>
      </c>
      <c r="N13" s="61">
        <v>118859.31399999998</v>
      </c>
      <c r="O13" s="61">
        <v>124850.0625</v>
      </c>
      <c r="P13" s="60">
        <v>124956.48</v>
      </c>
      <c r="Q13" s="60">
        <v>1183442.4695000001</v>
      </c>
    </row>
    <row r="14" spans="1:17" ht="11" customHeight="1">
      <c r="A14" s="60">
        <v>1196003.0960000001</v>
      </c>
      <c r="B14" s="190"/>
      <c r="C14" s="61" t="s">
        <v>15</v>
      </c>
      <c r="D14" s="61">
        <f t="shared" si="0"/>
        <v>851115.42200000014</v>
      </c>
      <c r="E14" s="61">
        <v>93968.155000000013</v>
      </c>
      <c r="F14" s="61">
        <v>80830.178000000014</v>
      </c>
      <c r="G14" s="61">
        <v>89501.141000000003</v>
      </c>
      <c r="H14" s="61">
        <v>72548.312000000005</v>
      </c>
      <c r="I14" s="61">
        <v>79904.78</v>
      </c>
      <c r="J14" s="61">
        <v>82878.8</v>
      </c>
      <c r="K14" s="61">
        <v>116511.40200000003</v>
      </c>
      <c r="L14" s="61">
        <v>117660.04299999999</v>
      </c>
      <c r="M14" s="61">
        <v>117312.61099999999</v>
      </c>
      <c r="N14" s="61">
        <v>120484.39600000002</v>
      </c>
      <c r="O14" s="61">
        <v>115548.41599999998</v>
      </c>
      <c r="P14" s="60">
        <v>108854.86199999999</v>
      </c>
      <c r="Q14" s="60">
        <v>1196003.0960000001</v>
      </c>
    </row>
    <row r="15" spans="1:17" ht="11" customHeight="1">
      <c r="A15" s="60">
        <v>1197714.1454723002</v>
      </c>
      <c r="B15" s="190"/>
      <c r="C15" s="61" t="s">
        <v>46</v>
      </c>
      <c r="D15" s="61">
        <f t="shared" si="0"/>
        <v>830122.37800000003</v>
      </c>
      <c r="E15" s="61">
        <v>93415.578999999998</v>
      </c>
      <c r="F15" s="61">
        <v>84806.64899999999</v>
      </c>
      <c r="G15" s="61">
        <v>67517.133000000002</v>
      </c>
      <c r="H15" s="61">
        <v>71970.285000000003</v>
      </c>
      <c r="I15" s="61">
        <v>97430.36</v>
      </c>
      <c r="J15" s="61">
        <v>103369.70699999999</v>
      </c>
      <c r="K15" s="61">
        <v>97218.598000000013</v>
      </c>
      <c r="L15" s="61">
        <v>99424.225999999995</v>
      </c>
      <c r="M15" s="61">
        <v>114969.841</v>
      </c>
      <c r="N15" s="61">
        <v>124272.90800000001</v>
      </c>
      <c r="O15" s="61">
        <v>117976.783</v>
      </c>
      <c r="P15" s="60">
        <v>125342.0764723</v>
      </c>
      <c r="Q15" s="60">
        <v>1197714.1454723002</v>
      </c>
    </row>
    <row r="16" spans="1:17" ht="11" customHeight="1">
      <c r="A16" s="60">
        <v>1097807.4249211738</v>
      </c>
      <c r="B16" s="190"/>
      <c r="C16" s="61" t="s">
        <v>45</v>
      </c>
      <c r="D16" s="61">
        <f t="shared" si="0"/>
        <v>767735.24377816846</v>
      </c>
      <c r="E16" s="61">
        <v>84815.01999999999</v>
      </c>
      <c r="F16" s="61">
        <v>102542.77285499999</v>
      </c>
      <c r="G16" s="61">
        <v>79193.817999999999</v>
      </c>
      <c r="H16" s="61">
        <v>59812.967999999993</v>
      </c>
      <c r="I16" s="61">
        <v>65009.257923168618</v>
      </c>
      <c r="J16" s="61">
        <v>80439.12000000001</v>
      </c>
      <c r="K16" s="61">
        <v>90105.231999999989</v>
      </c>
      <c r="L16" s="61">
        <v>100645.397</v>
      </c>
      <c r="M16" s="61">
        <v>105171.658</v>
      </c>
      <c r="N16" s="61">
        <v>113813.46722600002</v>
      </c>
      <c r="O16" s="61">
        <v>111664.05943061887</v>
      </c>
      <c r="P16" s="60">
        <v>104594.65448638653</v>
      </c>
      <c r="Q16" s="60">
        <v>1097807.4249211701</v>
      </c>
    </row>
    <row r="17" spans="1:17" ht="11" customHeight="1">
      <c r="A17" s="60">
        <v>1111550.5347373611</v>
      </c>
      <c r="B17" s="190"/>
      <c r="C17" s="61" t="s">
        <v>146</v>
      </c>
      <c r="D17" s="61">
        <f t="shared" si="0"/>
        <v>788880.40245036106</v>
      </c>
      <c r="E17" s="61">
        <v>89862.980546272622</v>
      </c>
      <c r="F17" s="61">
        <v>78517.963168117145</v>
      </c>
      <c r="G17" s="61">
        <v>70780.102999999988</v>
      </c>
      <c r="H17" s="61">
        <v>72576.972562968862</v>
      </c>
      <c r="I17" s="61">
        <v>82819.949000000008</v>
      </c>
      <c r="J17" s="61">
        <v>95552.724460999991</v>
      </c>
      <c r="K17" s="61">
        <v>110294.18919192013</v>
      </c>
      <c r="L17" s="61">
        <v>97397.225005082335</v>
      </c>
      <c r="M17" s="61">
        <v>91078.295515000005</v>
      </c>
      <c r="N17" s="61">
        <v>113809.348287</v>
      </c>
      <c r="O17" s="61">
        <v>104966.07100000001</v>
      </c>
      <c r="P17" s="60">
        <v>103894.713</v>
      </c>
      <c r="Q17" s="60">
        <v>1111550.5347373611</v>
      </c>
    </row>
    <row r="18" spans="1:17" ht="11" customHeight="1">
      <c r="A18" s="62">
        <v>1062623.3284511713</v>
      </c>
      <c r="B18" s="190"/>
      <c r="C18" s="61" t="s">
        <v>153</v>
      </c>
      <c r="D18" s="61">
        <f>SUM(E18:M18)</f>
        <v>741624.59728897188</v>
      </c>
      <c r="E18" s="61">
        <v>88521.537959999987</v>
      </c>
      <c r="F18" s="61">
        <v>81831.788092126139</v>
      </c>
      <c r="G18" s="61">
        <v>74599.803485196346</v>
      </c>
      <c r="H18" s="61">
        <v>47220.245898000001</v>
      </c>
      <c r="I18" s="61">
        <v>68035.959146000881</v>
      </c>
      <c r="J18" s="61">
        <v>76832.665200977339</v>
      </c>
      <c r="K18" s="61">
        <v>93086.331686671125</v>
      </c>
      <c r="L18" s="61">
        <v>107863.23938</v>
      </c>
      <c r="M18" s="61">
        <v>103633.02644</v>
      </c>
      <c r="N18" s="61">
        <v>113284.98031069447</v>
      </c>
      <c r="O18" s="61">
        <v>101932.610867</v>
      </c>
      <c r="P18" s="63">
        <v>106548.28998450493</v>
      </c>
      <c r="Q18" s="63">
        <v>1063390.4818711714</v>
      </c>
    </row>
    <row r="19" spans="1:17" ht="11" customHeight="1">
      <c r="A19" s="60"/>
      <c r="B19" s="64"/>
      <c r="C19" s="64">
        <v>2024</v>
      </c>
      <c r="D19" s="64">
        <f>SUM(E19:M19)</f>
        <v>773073.33466708183</v>
      </c>
      <c r="E19" s="64">
        <f>+E34+E49+E64+E83+E98+E113</f>
        <v>77170.425656375854</v>
      </c>
      <c r="F19" s="64">
        <f t="shared" ref="F19:L19" si="1">+F34+F49+F64+F83+F98+F113</f>
        <v>87359.913277981934</v>
      </c>
      <c r="G19" s="64">
        <f t="shared" si="1"/>
        <v>57790.39696372491</v>
      </c>
      <c r="H19" s="64">
        <f t="shared" si="1"/>
        <v>62032.809000000008</v>
      </c>
      <c r="I19" s="64">
        <f t="shared" si="1"/>
        <v>82088.384541131571</v>
      </c>
      <c r="J19" s="64">
        <f t="shared" si="1"/>
        <v>92175.408455204801</v>
      </c>
      <c r="K19" s="64">
        <f t="shared" si="1"/>
        <v>94653.82443384036</v>
      </c>
      <c r="L19" s="64">
        <f t="shared" si="1"/>
        <v>115978.46184902271</v>
      </c>
      <c r="M19" s="64">
        <f>+M34+M49+M64+M83+M98+M113</f>
        <v>103823.71048979959</v>
      </c>
      <c r="N19" s="64"/>
      <c r="O19" s="64"/>
      <c r="P19" s="62"/>
      <c r="Q19" s="62"/>
    </row>
    <row r="20" spans="1:17" ht="12" customHeight="1">
      <c r="A20" s="32">
        <v>0</v>
      </c>
      <c r="B20" s="26" t="s">
        <v>144</v>
      </c>
      <c r="C20" s="21" t="s">
        <v>24</v>
      </c>
      <c r="D20" s="61">
        <f t="shared" si="0"/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61">
        <v>0</v>
      </c>
    </row>
    <row r="21" spans="1:17" ht="12" customHeight="1">
      <c r="A21" s="32">
        <v>0</v>
      </c>
      <c r="B21" s="26"/>
      <c r="C21" s="21" t="s">
        <v>23</v>
      </c>
      <c r="D21" s="61">
        <f t="shared" si="0"/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61">
        <v>0</v>
      </c>
    </row>
    <row r="22" spans="1:17" ht="12" customHeight="1">
      <c r="A22" s="32">
        <v>0</v>
      </c>
      <c r="B22" s="26"/>
      <c r="C22" s="21" t="s">
        <v>22</v>
      </c>
      <c r="D22" s="61">
        <f t="shared" si="0"/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61">
        <v>0</v>
      </c>
    </row>
    <row r="23" spans="1:17" ht="12" customHeight="1">
      <c r="A23" s="32">
        <v>0</v>
      </c>
      <c r="B23" s="26"/>
      <c r="C23" s="21" t="s">
        <v>21</v>
      </c>
      <c r="D23" s="61">
        <f t="shared" si="0"/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61">
        <v>0</v>
      </c>
    </row>
    <row r="24" spans="1:17" ht="12" customHeight="1">
      <c r="A24" s="32">
        <v>0</v>
      </c>
      <c r="B24" s="26"/>
      <c r="C24" s="21" t="s">
        <v>20</v>
      </c>
      <c r="D24" s="61">
        <f t="shared" si="0"/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61">
        <v>0</v>
      </c>
    </row>
    <row r="25" spans="1:17" ht="12" customHeight="1">
      <c r="A25" s="32">
        <v>0</v>
      </c>
      <c r="B25" s="26"/>
      <c r="C25" s="21" t="s">
        <v>19</v>
      </c>
      <c r="D25" s="61">
        <f t="shared" si="0"/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61">
        <v>0</v>
      </c>
    </row>
    <row r="26" spans="1:17" ht="12" customHeight="1">
      <c r="A26" s="32">
        <v>0</v>
      </c>
      <c r="B26" s="26"/>
      <c r="C26" s="21" t="s">
        <v>18</v>
      </c>
      <c r="D26" s="61">
        <f t="shared" si="0"/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61">
        <v>0</v>
      </c>
    </row>
    <row r="27" spans="1:17" ht="12" customHeight="1">
      <c r="A27" s="32">
        <v>0</v>
      </c>
      <c r="B27" s="26"/>
      <c r="C27" s="21" t="s">
        <v>17</v>
      </c>
      <c r="D27" s="61">
        <f t="shared" si="0"/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61">
        <v>0</v>
      </c>
    </row>
    <row r="28" spans="1:17" ht="12" customHeight="1">
      <c r="A28" s="32">
        <v>42034.3</v>
      </c>
      <c r="B28" s="34"/>
      <c r="C28" s="21" t="s">
        <v>16</v>
      </c>
      <c r="D28" s="61">
        <f t="shared" si="0"/>
        <v>32838.449999999997</v>
      </c>
      <c r="E28" s="20">
        <v>53.25</v>
      </c>
      <c r="F28" s="20">
        <v>528.20000000000005</v>
      </c>
      <c r="G28" s="20">
        <v>481.1</v>
      </c>
      <c r="H28" s="20">
        <v>1681</v>
      </c>
      <c r="I28" s="20">
        <v>4414.5</v>
      </c>
      <c r="J28" s="20">
        <v>6493</v>
      </c>
      <c r="K28" s="20">
        <v>7433.4</v>
      </c>
      <c r="L28" s="20">
        <v>4324.55</v>
      </c>
      <c r="M28" s="20">
        <v>7429.4500000000007</v>
      </c>
      <c r="N28" s="20">
        <v>3127.9</v>
      </c>
      <c r="O28" s="20">
        <v>1856.05</v>
      </c>
      <c r="P28" s="20">
        <v>4211.8999999999996</v>
      </c>
      <c r="Q28" s="61">
        <v>42034.3</v>
      </c>
    </row>
    <row r="29" spans="1:17" ht="12" customHeight="1">
      <c r="A29" s="32">
        <v>26683.35</v>
      </c>
      <c r="B29" s="26"/>
      <c r="C29" s="21" t="s">
        <v>15</v>
      </c>
      <c r="D29" s="61">
        <f t="shared" si="0"/>
        <v>17359.949999999997</v>
      </c>
      <c r="E29" s="33">
        <v>2247.1999999999998</v>
      </c>
      <c r="F29" s="33">
        <v>392.7</v>
      </c>
      <c r="G29" s="33">
        <v>1179.7</v>
      </c>
      <c r="H29" s="33">
        <v>2095.9499999999998</v>
      </c>
      <c r="I29" s="33">
        <v>2806.8</v>
      </c>
      <c r="J29" s="33">
        <v>1619.6</v>
      </c>
      <c r="K29" s="33">
        <v>1957.4</v>
      </c>
      <c r="L29" s="33">
        <v>2163.85</v>
      </c>
      <c r="M29" s="33">
        <v>2896.75</v>
      </c>
      <c r="N29" s="20">
        <v>2707.15</v>
      </c>
      <c r="O29" s="20">
        <v>3991.75</v>
      </c>
      <c r="P29" s="20">
        <v>2624.5</v>
      </c>
      <c r="Q29" s="61">
        <v>26683.35</v>
      </c>
    </row>
    <row r="30" spans="1:17" ht="12" customHeight="1">
      <c r="A30" s="32">
        <v>50532.9</v>
      </c>
      <c r="B30" s="26"/>
      <c r="C30" s="21" t="s">
        <v>14</v>
      </c>
      <c r="D30" s="61">
        <f t="shared" si="0"/>
        <v>32117.45</v>
      </c>
      <c r="E30" s="33">
        <v>1587.65</v>
      </c>
      <c r="F30" s="33">
        <v>2667.05</v>
      </c>
      <c r="G30" s="33">
        <v>5066.45</v>
      </c>
      <c r="H30" s="33">
        <v>3162.75</v>
      </c>
      <c r="I30" s="33">
        <v>5168.05</v>
      </c>
      <c r="J30" s="33">
        <v>5082</v>
      </c>
      <c r="K30" s="33">
        <v>2673.25</v>
      </c>
      <c r="L30" s="33">
        <v>3521.8</v>
      </c>
      <c r="M30" s="33">
        <v>3188.45</v>
      </c>
      <c r="N30" s="33">
        <v>5175.9500000000007</v>
      </c>
      <c r="O30" s="20">
        <v>5603.9</v>
      </c>
      <c r="P30" s="20">
        <v>7635.5999999999995</v>
      </c>
      <c r="Q30" s="61">
        <v>50532.9</v>
      </c>
    </row>
    <row r="31" spans="1:17" ht="12" customHeight="1">
      <c r="A31" s="32">
        <v>35753.35</v>
      </c>
      <c r="B31" s="26"/>
      <c r="C31" s="21" t="s">
        <v>13</v>
      </c>
      <c r="D31" s="61">
        <f t="shared" si="0"/>
        <v>25460.899999999998</v>
      </c>
      <c r="E31" s="33">
        <v>4858.2</v>
      </c>
      <c r="F31" s="33">
        <v>2295.25</v>
      </c>
      <c r="G31" s="33">
        <v>1227.7</v>
      </c>
      <c r="H31" s="33">
        <v>3114.2</v>
      </c>
      <c r="I31" s="33">
        <v>3524.9</v>
      </c>
      <c r="J31" s="33">
        <v>2603.4</v>
      </c>
      <c r="K31" s="33">
        <v>2434.3000000000002</v>
      </c>
      <c r="L31" s="33">
        <v>2474.0500000000002</v>
      </c>
      <c r="M31" s="33">
        <v>2928.9</v>
      </c>
      <c r="N31" s="33">
        <v>3533.85</v>
      </c>
      <c r="O31" s="20">
        <v>3726.4</v>
      </c>
      <c r="P31" s="20">
        <v>3032.2</v>
      </c>
      <c r="Q31" s="61">
        <v>35753.35</v>
      </c>
    </row>
    <row r="32" spans="1:17" ht="12" customHeight="1">
      <c r="A32" s="32">
        <v>30307.200000000001</v>
      </c>
      <c r="B32" s="26"/>
      <c r="C32" s="21" t="s">
        <v>12</v>
      </c>
      <c r="D32" s="61">
        <f t="shared" si="0"/>
        <v>21444.400000000001</v>
      </c>
      <c r="E32" s="33">
        <v>1990.25</v>
      </c>
      <c r="F32" s="33">
        <v>2783.3</v>
      </c>
      <c r="G32" s="33">
        <v>1359.9</v>
      </c>
      <c r="H32" s="20">
        <v>0</v>
      </c>
      <c r="I32" s="33">
        <v>2590.65</v>
      </c>
      <c r="J32" s="33">
        <v>2659.85</v>
      </c>
      <c r="K32" s="33">
        <v>5182.2</v>
      </c>
      <c r="L32" s="33">
        <v>3636.3</v>
      </c>
      <c r="M32" s="33">
        <v>1241.95</v>
      </c>
      <c r="N32" s="33">
        <v>2184.35</v>
      </c>
      <c r="O32" s="20">
        <v>2900.15</v>
      </c>
      <c r="P32" s="20">
        <v>3778.3</v>
      </c>
      <c r="Q32" s="61">
        <v>30307.200000000001</v>
      </c>
    </row>
    <row r="33" spans="1:17" ht="12" customHeight="1">
      <c r="A33" s="32">
        <v>62965.19999999999</v>
      </c>
      <c r="B33" s="26"/>
      <c r="C33" s="21" t="s">
        <v>185</v>
      </c>
      <c r="D33" s="61">
        <f t="shared" si="0"/>
        <v>40332.249999999993</v>
      </c>
      <c r="E33" s="7">
        <v>5690</v>
      </c>
      <c r="F33" s="7">
        <v>4781.25</v>
      </c>
      <c r="G33" s="7">
        <v>597.04999999999995</v>
      </c>
      <c r="H33" s="8">
        <v>1375.2</v>
      </c>
      <c r="I33" s="7">
        <v>5197.8500000000004</v>
      </c>
      <c r="J33" s="33">
        <v>4137.3500000000004</v>
      </c>
      <c r="K33" s="33">
        <v>5304</v>
      </c>
      <c r="L33" s="33">
        <v>6374.6</v>
      </c>
      <c r="M33" s="33">
        <v>6874.95</v>
      </c>
      <c r="N33" s="33">
        <v>7558.75</v>
      </c>
      <c r="O33" s="20">
        <v>7537.1</v>
      </c>
      <c r="P33" s="20">
        <v>8304.25</v>
      </c>
      <c r="Q33" s="61">
        <f>SUM(E33:P33)</f>
        <v>63732.349999999991</v>
      </c>
    </row>
    <row r="34" spans="1:17" ht="12" customHeight="1">
      <c r="A34" s="32">
        <v>286096.17999999993</v>
      </c>
      <c r="B34" s="26"/>
      <c r="C34" s="21">
        <v>2024</v>
      </c>
      <c r="D34" s="61">
        <f t="shared" si="0"/>
        <v>61038.5</v>
      </c>
      <c r="E34" s="7">
        <v>6304.05</v>
      </c>
      <c r="F34" s="7">
        <v>5994.4</v>
      </c>
      <c r="G34" s="7">
        <v>950.75</v>
      </c>
      <c r="H34" s="8">
        <v>6300.95</v>
      </c>
      <c r="I34" s="7">
        <v>7370.35</v>
      </c>
      <c r="J34" s="33">
        <v>7121</v>
      </c>
      <c r="K34" s="33">
        <v>9025.5499999999993</v>
      </c>
      <c r="L34" s="33">
        <v>9624.85</v>
      </c>
      <c r="M34" s="33">
        <v>8346.6</v>
      </c>
      <c r="N34" s="33"/>
      <c r="O34" s="20"/>
      <c r="P34" s="20"/>
      <c r="Q34" s="61"/>
    </row>
    <row r="35" spans="1:17" ht="12" customHeight="1">
      <c r="A35" s="32">
        <v>291544.49599999998</v>
      </c>
      <c r="B35" s="26" t="s">
        <v>44</v>
      </c>
      <c r="C35" s="21" t="s">
        <v>24</v>
      </c>
      <c r="D35" s="61">
        <f t="shared" si="0"/>
        <v>201522.48099999997</v>
      </c>
      <c r="E35" s="20">
        <v>25386.780999999999</v>
      </c>
      <c r="F35" s="20">
        <v>19321.835000000003</v>
      </c>
      <c r="G35" s="20">
        <v>8647.9250000000011</v>
      </c>
      <c r="H35" s="20">
        <v>16116.38</v>
      </c>
      <c r="I35" s="20">
        <v>26197.182999999997</v>
      </c>
      <c r="J35" s="20">
        <v>29703.081999999995</v>
      </c>
      <c r="K35" s="20">
        <v>19371.145</v>
      </c>
      <c r="L35" s="20">
        <v>28973.87</v>
      </c>
      <c r="M35" s="20">
        <v>27804.28</v>
      </c>
      <c r="N35" s="20">
        <v>28005.858999999997</v>
      </c>
      <c r="O35" s="20">
        <v>29330.87</v>
      </c>
      <c r="P35" s="20">
        <v>27236.97</v>
      </c>
      <c r="Q35" s="61">
        <v>286096.17999999993</v>
      </c>
    </row>
    <row r="36" spans="1:17" ht="12" customHeight="1">
      <c r="A36" s="32">
        <v>279665.61200000002</v>
      </c>
      <c r="B36" s="26"/>
      <c r="C36" s="21" t="s">
        <v>23</v>
      </c>
      <c r="D36" s="61">
        <f t="shared" si="0"/>
        <v>197977.49599999998</v>
      </c>
      <c r="E36" s="20">
        <v>18247.080000000002</v>
      </c>
      <c r="F36" s="20">
        <v>6937</v>
      </c>
      <c r="G36" s="20">
        <v>21481.78</v>
      </c>
      <c r="H36" s="20">
        <v>19554.79</v>
      </c>
      <c r="I36" s="20">
        <v>22557.51</v>
      </c>
      <c r="J36" s="20">
        <v>26969.830999999998</v>
      </c>
      <c r="K36" s="20">
        <v>27267.448</v>
      </c>
      <c r="L36" s="20">
        <v>29726.337000000003</v>
      </c>
      <c r="M36" s="20">
        <v>25235.719999999998</v>
      </c>
      <c r="N36" s="20">
        <v>31473.570000000003</v>
      </c>
      <c r="O36" s="20">
        <v>31070.98</v>
      </c>
      <c r="P36" s="20">
        <v>31022.45</v>
      </c>
      <c r="Q36" s="61">
        <v>291544.49599999998</v>
      </c>
    </row>
    <row r="37" spans="1:17" ht="12" customHeight="1">
      <c r="A37" s="32">
        <v>315953.73500000004</v>
      </c>
      <c r="B37" s="26"/>
      <c r="C37" s="21" t="s">
        <v>22</v>
      </c>
      <c r="D37" s="61">
        <f t="shared" si="0"/>
        <v>180058.008</v>
      </c>
      <c r="E37" s="20">
        <v>24026.595000000001</v>
      </c>
      <c r="F37" s="20">
        <v>10079.129999999999</v>
      </c>
      <c r="G37" s="20">
        <v>13621.35</v>
      </c>
      <c r="H37" s="20">
        <v>15329.249000000002</v>
      </c>
      <c r="I37" s="20">
        <v>15932.539999999999</v>
      </c>
      <c r="J37" s="20">
        <v>21452.34</v>
      </c>
      <c r="K37" s="20">
        <v>23271.200000000001</v>
      </c>
      <c r="L37" s="20">
        <v>25326.593000000001</v>
      </c>
      <c r="M37" s="20">
        <v>31019.010999999999</v>
      </c>
      <c r="N37" s="20">
        <v>31895.274000000001</v>
      </c>
      <c r="O37" s="20">
        <v>35278.51</v>
      </c>
      <c r="P37" s="20">
        <v>32433.82</v>
      </c>
      <c r="Q37" s="61">
        <v>279665.61200000002</v>
      </c>
    </row>
    <row r="38" spans="1:17" ht="12" customHeight="1">
      <c r="A38" s="32">
        <v>258587.47999999998</v>
      </c>
      <c r="B38" s="26"/>
      <c r="C38" s="21" t="s">
        <v>21</v>
      </c>
      <c r="D38" s="61">
        <f t="shared" si="0"/>
        <v>230682.005</v>
      </c>
      <c r="E38" s="20">
        <v>30438.73</v>
      </c>
      <c r="F38" s="20">
        <v>25855.81</v>
      </c>
      <c r="G38" s="20">
        <v>14348.48</v>
      </c>
      <c r="H38" s="20">
        <v>18969.434999999998</v>
      </c>
      <c r="I38" s="20">
        <v>28346.34</v>
      </c>
      <c r="J38" s="20">
        <v>26534.38</v>
      </c>
      <c r="K38" s="20">
        <v>26682.420000000002</v>
      </c>
      <c r="L38" s="20">
        <v>29274.37</v>
      </c>
      <c r="M38" s="20">
        <v>30232.04</v>
      </c>
      <c r="N38" s="20">
        <v>26411.58</v>
      </c>
      <c r="O38" s="20">
        <v>27809.999999999996</v>
      </c>
      <c r="P38" s="20">
        <v>31050.149999999998</v>
      </c>
      <c r="Q38" s="61">
        <v>315953.73500000004</v>
      </c>
    </row>
    <row r="39" spans="1:17" ht="12" customHeight="1">
      <c r="A39" s="32">
        <v>193052.76</v>
      </c>
      <c r="B39" s="26"/>
      <c r="C39" s="21" t="s">
        <v>20</v>
      </c>
      <c r="D39" s="61">
        <f t="shared" si="0"/>
        <v>183224.97999999998</v>
      </c>
      <c r="E39" s="20">
        <v>28002.560000000001</v>
      </c>
      <c r="F39" s="20">
        <v>24606.449999999997</v>
      </c>
      <c r="G39" s="20">
        <v>16656.22</v>
      </c>
      <c r="H39" s="20">
        <v>19520.069999999996</v>
      </c>
      <c r="I39" s="20">
        <v>25521.040000000005</v>
      </c>
      <c r="J39" s="20">
        <v>0</v>
      </c>
      <c r="K39" s="20">
        <v>22108.33</v>
      </c>
      <c r="L39" s="20">
        <v>23217.38</v>
      </c>
      <c r="M39" s="20">
        <v>23592.930000000004</v>
      </c>
      <c r="N39" s="20">
        <v>26306.809999999998</v>
      </c>
      <c r="O39" s="20">
        <v>25441.96</v>
      </c>
      <c r="P39" s="20">
        <v>23613.73</v>
      </c>
      <c r="Q39" s="61">
        <v>258587.47999999998</v>
      </c>
    </row>
    <row r="40" spans="1:17" ht="12" customHeight="1">
      <c r="A40" s="32">
        <v>226632.73999999996</v>
      </c>
      <c r="B40" s="26"/>
      <c r="C40" s="21" t="s">
        <v>19</v>
      </c>
      <c r="D40" s="61">
        <f t="shared" si="0"/>
        <v>117130.26999999999</v>
      </c>
      <c r="E40" s="20">
        <v>16317.73</v>
      </c>
      <c r="F40" s="20">
        <v>13332.520000000002</v>
      </c>
      <c r="G40" s="20">
        <v>8012.73</v>
      </c>
      <c r="H40" s="20">
        <v>7414.6299999999992</v>
      </c>
      <c r="I40" s="20">
        <v>6333.8</v>
      </c>
      <c r="J40" s="20">
        <v>13620.75</v>
      </c>
      <c r="K40" s="20">
        <v>14433.509999999998</v>
      </c>
      <c r="L40" s="20">
        <v>15794.010000000002</v>
      </c>
      <c r="M40" s="20">
        <v>21870.59</v>
      </c>
      <c r="N40" s="20">
        <v>25441.919999999998</v>
      </c>
      <c r="O40" s="20">
        <v>26613.440000000002</v>
      </c>
      <c r="P40" s="20">
        <v>23867.129999999997</v>
      </c>
      <c r="Q40" s="61">
        <v>193052.76</v>
      </c>
    </row>
    <row r="41" spans="1:17" ht="12" customHeight="1">
      <c r="A41" s="32">
        <v>218892.19400000002</v>
      </c>
      <c r="B41" s="26"/>
      <c r="C41" s="21" t="s">
        <v>18</v>
      </c>
      <c r="D41" s="61">
        <f t="shared" si="0"/>
        <v>159038.66999999998</v>
      </c>
      <c r="E41" s="20">
        <v>22070.43</v>
      </c>
      <c r="F41" s="20">
        <v>14257.809999999998</v>
      </c>
      <c r="G41" s="20">
        <v>9269.5999999999985</v>
      </c>
      <c r="H41" s="20">
        <v>13876.68</v>
      </c>
      <c r="I41" s="20">
        <v>13356.289999999999</v>
      </c>
      <c r="J41" s="20">
        <v>22258.93</v>
      </c>
      <c r="K41" s="20">
        <v>21074.01</v>
      </c>
      <c r="L41" s="20">
        <v>23437.83</v>
      </c>
      <c r="M41" s="20">
        <v>19437.089999999997</v>
      </c>
      <c r="N41" s="20">
        <v>22528.11</v>
      </c>
      <c r="O41" s="20">
        <v>21295.579999999998</v>
      </c>
      <c r="P41" s="20">
        <v>23770.38</v>
      </c>
      <c r="Q41" s="61">
        <v>226632.73999999996</v>
      </c>
    </row>
    <row r="42" spans="1:17" ht="12" customHeight="1">
      <c r="A42" s="32">
        <v>274879.06149999995</v>
      </c>
      <c r="B42" s="26"/>
      <c r="C42" s="21" t="s">
        <v>17</v>
      </c>
      <c r="D42" s="61">
        <f t="shared" si="0"/>
        <v>144243.894</v>
      </c>
      <c r="E42" s="20">
        <v>19470.259999999998</v>
      </c>
      <c r="F42" s="20">
        <v>6464.4600000000009</v>
      </c>
      <c r="G42" s="20">
        <v>1579.1100000000001</v>
      </c>
      <c r="H42" s="20">
        <v>2639.09</v>
      </c>
      <c r="I42" s="20">
        <v>13407.355</v>
      </c>
      <c r="J42" s="20">
        <v>19725.648999999998</v>
      </c>
      <c r="K42" s="20">
        <v>23234.429999999997</v>
      </c>
      <c r="L42" s="20">
        <v>24897.599999999999</v>
      </c>
      <c r="M42" s="20">
        <v>32825.94</v>
      </c>
      <c r="N42" s="20">
        <v>32321.54</v>
      </c>
      <c r="O42" s="20">
        <v>25157.949999999997</v>
      </c>
      <c r="P42" s="20">
        <v>17168.810000000001</v>
      </c>
      <c r="Q42" s="61">
        <v>218892.19400000002</v>
      </c>
    </row>
    <row r="43" spans="1:17" ht="12" customHeight="1">
      <c r="A43" s="32">
        <v>264655.67500000005</v>
      </c>
      <c r="B43" s="26"/>
      <c r="C43" s="21" t="s">
        <v>16</v>
      </c>
      <c r="D43" s="61">
        <f t="shared" si="0"/>
        <v>175846.3</v>
      </c>
      <c r="E43" s="20">
        <v>20790.86</v>
      </c>
      <c r="F43" s="20">
        <v>16743.919999999998</v>
      </c>
      <c r="G43" s="20">
        <v>5276.25</v>
      </c>
      <c r="H43" s="20">
        <v>6659</v>
      </c>
      <c r="I43" s="20">
        <v>12766.73</v>
      </c>
      <c r="J43" s="20">
        <v>22177.027000000002</v>
      </c>
      <c r="K43" s="20">
        <v>28676.483</v>
      </c>
      <c r="L43" s="20">
        <v>31771.78</v>
      </c>
      <c r="M43" s="20">
        <v>30984.25</v>
      </c>
      <c r="N43" s="20">
        <v>33516.103999999999</v>
      </c>
      <c r="O43" s="20">
        <v>32835.002500000002</v>
      </c>
      <c r="P43" s="20">
        <v>32681.654999999999</v>
      </c>
      <c r="Q43" s="61">
        <v>274879.06149999995</v>
      </c>
    </row>
    <row r="44" spans="1:17" ht="12" customHeight="1">
      <c r="A44" s="32">
        <v>231474.16400000002</v>
      </c>
      <c r="B44" s="26"/>
      <c r="C44" s="21" t="s">
        <v>15</v>
      </c>
      <c r="D44" s="61">
        <f t="shared" si="0"/>
        <v>191381.84500000003</v>
      </c>
      <c r="E44" s="20">
        <v>18735.75</v>
      </c>
      <c r="F44" s="20">
        <v>11210.75</v>
      </c>
      <c r="G44" s="20">
        <v>13700.47</v>
      </c>
      <c r="H44" s="20">
        <v>21053.705000000002</v>
      </c>
      <c r="I44" s="20">
        <v>18767.53</v>
      </c>
      <c r="J44" s="20">
        <v>22523.97</v>
      </c>
      <c r="K44" s="20">
        <v>31975.22</v>
      </c>
      <c r="L44" s="20">
        <v>25586.45</v>
      </c>
      <c r="M44" s="20">
        <v>27828</v>
      </c>
      <c r="N44" s="20">
        <v>28103.059999999998</v>
      </c>
      <c r="O44" s="20">
        <v>25387.89</v>
      </c>
      <c r="P44" s="20">
        <v>19782.879999999997</v>
      </c>
      <c r="Q44" s="61">
        <v>264655.67500000005</v>
      </c>
    </row>
    <row r="45" spans="1:17" ht="12" customHeight="1">
      <c r="A45" s="32">
        <v>243283.37400000001</v>
      </c>
      <c r="B45" s="26"/>
      <c r="C45" s="21" t="s">
        <v>14</v>
      </c>
      <c r="D45" s="61">
        <f t="shared" si="0"/>
        <v>154927.905</v>
      </c>
      <c r="E45" s="20">
        <v>19022.72</v>
      </c>
      <c r="F45" s="20">
        <v>8141.93</v>
      </c>
      <c r="G45" s="20">
        <v>10345.569999999998</v>
      </c>
      <c r="H45" s="20">
        <v>15620.75</v>
      </c>
      <c r="I45" s="20">
        <v>20507.900000000001</v>
      </c>
      <c r="J45" s="20">
        <v>17659.91</v>
      </c>
      <c r="K45" s="20">
        <v>23738.504999999997</v>
      </c>
      <c r="L45" s="20">
        <v>24020.190000000002</v>
      </c>
      <c r="M45" s="20">
        <v>15870.43</v>
      </c>
      <c r="N45" s="20">
        <v>24818.209000000003</v>
      </c>
      <c r="O45" s="20">
        <v>25323.850000000002</v>
      </c>
      <c r="P45" s="20">
        <v>26404.2</v>
      </c>
      <c r="Q45" s="61">
        <v>231474.16400000002</v>
      </c>
    </row>
    <row r="46" spans="1:17" ht="12" customHeight="1">
      <c r="A46" s="32">
        <v>249512.55</v>
      </c>
      <c r="B46" s="26"/>
      <c r="C46" s="21" t="s">
        <v>13</v>
      </c>
      <c r="D46" s="61">
        <f>SUM(E46:M46)</f>
        <v>169057.29400000002</v>
      </c>
      <c r="E46" s="20">
        <v>19351.689999999999</v>
      </c>
      <c r="F46" s="20">
        <v>21282.075000000001</v>
      </c>
      <c r="G46" s="20">
        <v>8647.4500000000007</v>
      </c>
      <c r="H46" s="20">
        <v>20058.925000000003</v>
      </c>
      <c r="I46" s="20">
        <v>20971</v>
      </c>
      <c r="J46" s="20">
        <v>21725.99</v>
      </c>
      <c r="K46" s="20">
        <v>19814.39</v>
      </c>
      <c r="L46" s="20">
        <v>14713.44</v>
      </c>
      <c r="M46" s="20">
        <v>22492.333999999999</v>
      </c>
      <c r="N46" s="20">
        <v>23044.57</v>
      </c>
      <c r="O46" s="20">
        <v>24918.21</v>
      </c>
      <c r="P46" s="20">
        <v>26263.300000000003</v>
      </c>
      <c r="Q46" s="61">
        <v>243283.37400000001</v>
      </c>
    </row>
    <row r="47" spans="1:17" ht="12" customHeight="1">
      <c r="A47" s="32">
        <v>193076.8</v>
      </c>
      <c r="B47" s="26"/>
      <c r="C47" s="21" t="s">
        <v>12</v>
      </c>
      <c r="D47" s="61">
        <f t="shared" si="0"/>
        <v>179879.9</v>
      </c>
      <c r="E47" s="20">
        <v>18074</v>
      </c>
      <c r="F47" s="20">
        <v>15317.75</v>
      </c>
      <c r="G47" s="20">
        <v>8291.6</v>
      </c>
      <c r="H47" s="20">
        <v>23135.599999999999</v>
      </c>
      <c r="I47" s="20">
        <v>20310.7</v>
      </c>
      <c r="J47" s="20">
        <v>23284.3</v>
      </c>
      <c r="K47" s="20">
        <v>24078.7</v>
      </c>
      <c r="L47" s="20">
        <v>23566.85</v>
      </c>
      <c r="M47" s="20">
        <v>23820.400000000001</v>
      </c>
      <c r="N47" s="20">
        <v>24497.649999999998</v>
      </c>
      <c r="O47" s="20">
        <v>22076.25</v>
      </c>
      <c r="P47" s="20">
        <v>23058.75</v>
      </c>
      <c r="Q47" s="61">
        <v>249512.55</v>
      </c>
    </row>
    <row r="48" spans="1:17" ht="12" customHeight="1">
      <c r="A48" s="32">
        <v>519448.27600000001</v>
      </c>
      <c r="B48" s="26"/>
      <c r="C48" s="21" t="s">
        <v>11</v>
      </c>
      <c r="D48" s="61">
        <f t="shared" si="0"/>
        <v>135983.71</v>
      </c>
      <c r="E48" s="45">
        <v>19267.25</v>
      </c>
      <c r="F48" s="45">
        <v>18168.349999999999</v>
      </c>
      <c r="G48" s="45">
        <v>6539.95</v>
      </c>
      <c r="H48" s="45">
        <v>3152.25</v>
      </c>
      <c r="I48" s="8">
        <v>15479.37</v>
      </c>
      <c r="J48" s="20">
        <v>13428.5</v>
      </c>
      <c r="K48" s="20">
        <v>19564.950000000004</v>
      </c>
      <c r="L48" s="20">
        <v>20891.09</v>
      </c>
      <c r="M48" s="20">
        <v>19492</v>
      </c>
      <c r="N48" s="20">
        <v>19278.22</v>
      </c>
      <c r="O48" s="20">
        <v>17559.78</v>
      </c>
      <c r="P48" s="20">
        <v>20255.089999999997</v>
      </c>
      <c r="Q48" s="61">
        <v>193076.8</v>
      </c>
    </row>
    <row r="49" spans="1:17" ht="12" customHeight="1">
      <c r="A49" s="32">
        <v>543624.49199999997</v>
      </c>
      <c r="B49" s="26"/>
      <c r="C49" s="21">
        <v>2024</v>
      </c>
      <c r="D49" s="61">
        <f>SUM(E49:M49)</f>
        <v>161676.23199999999</v>
      </c>
      <c r="E49" s="45">
        <v>19500.400000000001</v>
      </c>
      <c r="F49" s="45">
        <v>16668.949999999997</v>
      </c>
      <c r="G49" s="45">
        <v>11972.85</v>
      </c>
      <c r="H49" s="45">
        <v>9766.4499999999989</v>
      </c>
      <c r="I49" s="8">
        <v>21407.1</v>
      </c>
      <c r="J49" s="20">
        <v>15709.3</v>
      </c>
      <c r="K49" s="20">
        <v>17558.07</v>
      </c>
      <c r="L49" s="20">
        <v>26831.112000000001</v>
      </c>
      <c r="M49" s="20">
        <v>22262</v>
      </c>
      <c r="N49" s="20"/>
      <c r="O49" s="20"/>
      <c r="P49" s="20"/>
      <c r="Q49" s="61"/>
    </row>
    <row r="50" spans="1:17" ht="12" customHeight="1">
      <c r="A50" s="32">
        <v>562107.18300000008</v>
      </c>
      <c r="B50" s="26" t="s">
        <v>154</v>
      </c>
      <c r="C50" s="21" t="s">
        <v>24</v>
      </c>
      <c r="D50" s="61">
        <f t="shared" si="0"/>
        <v>373413.37599999999</v>
      </c>
      <c r="E50" s="20">
        <v>43224.361999999994</v>
      </c>
      <c r="F50" s="20">
        <v>25862.337</v>
      </c>
      <c r="G50" s="20">
        <v>48675.188000000002</v>
      </c>
      <c r="H50" s="20">
        <v>38445.692999999999</v>
      </c>
      <c r="I50" s="20">
        <v>25915.3</v>
      </c>
      <c r="J50" s="20">
        <v>34468.71</v>
      </c>
      <c r="K50" s="20">
        <v>52481.62</v>
      </c>
      <c r="L50" s="20">
        <v>53025.600999999995</v>
      </c>
      <c r="M50" s="20">
        <v>51314.565000000002</v>
      </c>
      <c r="N50" s="20">
        <v>43196.175000000003</v>
      </c>
      <c r="O50" s="20">
        <v>50882.231999999996</v>
      </c>
      <c r="P50" s="20">
        <v>51956.493000000002</v>
      </c>
      <c r="Q50" s="61">
        <v>519448.27600000001</v>
      </c>
    </row>
    <row r="51" spans="1:17" ht="12" customHeight="1">
      <c r="A51" s="32">
        <v>574422.42599999998</v>
      </c>
      <c r="B51" s="26"/>
      <c r="C51" s="21" t="s">
        <v>23</v>
      </c>
      <c r="D51" s="61">
        <f t="shared" si="0"/>
        <v>380135.81099999999</v>
      </c>
      <c r="E51" s="20">
        <v>49393.745999999999</v>
      </c>
      <c r="F51" s="20">
        <v>45382.788</v>
      </c>
      <c r="G51" s="20">
        <v>49024.544000000002</v>
      </c>
      <c r="H51" s="20">
        <v>38879.100000000006</v>
      </c>
      <c r="I51" s="20">
        <v>36585.936000000002</v>
      </c>
      <c r="J51" s="20">
        <v>24801.47</v>
      </c>
      <c r="K51" s="20">
        <v>35262.89</v>
      </c>
      <c r="L51" s="20">
        <v>51209.213999999993</v>
      </c>
      <c r="M51" s="20">
        <v>49596.123</v>
      </c>
      <c r="N51" s="20">
        <v>53549.675999999999</v>
      </c>
      <c r="O51" s="20">
        <v>55946.17</v>
      </c>
      <c r="P51" s="20">
        <v>53992.834999999992</v>
      </c>
      <c r="Q51" s="61">
        <v>543624.49199999997</v>
      </c>
    </row>
    <row r="52" spans="1:17" ht="12" customHeight="1">
      <c r="A52" s="32">
        <v>633993.71900000004</v>
      </c>
      <c r="B52" s="26"/>
      <c r="C52" s="21" t="s">
        <v>22</v>
      </c>
      <c r="D52" s="61">
        <f t="shared" si="0"/>
        <v>399173.64300000004</v>
      </c>
      <c r="E52" s="20">
        <v>44828.262999999999</v>
      </c>
      <c r="F52" s="20">
        <v>49159.252</v>
      </c>
      <c r="G52" s="20">
        <v>53216.959000000003</v>
      </c>
      <c r="H52" s="20">
        <v>37501.842999999993</v>
      </c>
      <c r="I52" s="20">
        <v>31609.510000000002</v>
      </c>
      <c r="J52" s="20">
        <v>29765.399999999998</v>
      </c>
      <c r="K52" s="20">
        <v>41804.04</v>
      </c>
      <c r="L52" s="20">
        <v>57024.064000000006</v>
      </c>
      <c r="M52" s="20">
        <v>54264.312000000005</v>
      </c>
      <c r="N52" s="20">
        <v>55480.133999999998</v>
      </c>
      <c r="O52" s="20">
        <v>55597.836000000003</v>
      </c>
      <c r="P52" s="20">
        <v>51855.569999999992</v>
      </c>
      <c r="Q52" s="61">
        <v>562107.18300000008</v>
      </c>
    </row>
    <row r="53" spans="1:17" ht="12" customHeight="1">
      <c r="A53" s="32">
        <v>630030.29</v>
      </c>
      <c r="B53" s="26"/>
      <c r="C53" s="21" t="s">
        <v>21</v>
      </c>
      <c r="D53" s="61">
        <f t="shared" si="0"/>
        <v>397530.96600000001</v>
      </c>
      <c r="E53" s="20">
        <v>39896.945999999996</v>
      </c>
      <c r="F53" s="20">
        <v>48701.768000000004</v>
      </c>
      <c r="G53" s="20">
        <v>40894.627999999997</v>
      </c>
      <c r="H53" s="20">
        <v>50542.457999999999</v>
      </c>
      <c r="I53" s="20">
        <v>45324.565999999999</v>
      </c>
      <c r="J53" s="20">
        <v>39751.72</v>
      </c>
      <c r="K53" s="20">
        <v>23996.15</v>
      </c>
      <c r="L53" s="20">
        <v>47528.326000000001</v>
      </c>
      <c r="M53" s="20">
        <v>60894.403999999995</v>
      </c>
      <c r="N53" s="20">
        <v>60117.95</v>
      </c>
      <c r="O53" s="20">
        <v>57756.294999999998</v>
      </c>
      <c r="P53" s="20">
        <v>59017.214999999997</v>
      </c>
      <c r="Q53" s="61">
        <v>574422.42599999998</v>
      </c>
    </row>
    <row r="54" spans="1:17" ht="12" customHeight="1">
      <c r="A54" s="32">
        <v>647154.81800000009</v>
      </c>
      <c r="B54" s="26"/>
      <c r="C54" s="21" t="s">
        <v>20</v>
      </c>
      <c r="D54" s="61">
        <f t="shared" si="0"/>
        <v>443092.533</v>
      </c>
      <c r="E54" s="20">
        <v>45394.806999999993</v>
      </c>
      <c r="F54" s="20">
        <v>52322.743000000002</v>
      </c>
      <c r="G54" s="20">
        <v>52819.895000000004</v>
      </c>
      <c r="H54" s="20">
        <v>55952.570999999996</v>
      </c>
      <c r="I54" s="20">
        <v>48906.565999999999</v>
      </c>
      <c r="J54" s="20">
        <v>32799.228000000003</v>
      </c>
      <c r="K54" s="20">
        <v>30829.702999999998</v>
      </c>
      <c r="L54" s="20">
        <v>61603.122000000003</v>
      </c>
      <c r="M54" s="20">
        <v>62463.898000000001</v>
      </c>
      <c r="N54" s="20">
        <v>64073.948999999993</v>
      </c>
      <c r="O54" s="20">
        <v>63349.305000000008</v>
      </c>
      <c r="P54" s="20">
        <v>63477.932000000001</v>
      </c>
      <c r="Q54" s="61">
        <v>633993.71900000004</v>
      </c>
    </row>
    <row r="55" spans="1:17" ht="12" customHeight="1">
      <c r="A55" s="32">
        <v>595225.59000000008</v>
      </c>
      <c r="B55" s="26"/>
      <c r="C55" s="21" t="s">
        <v>19</v>
      </c>
      <c r="D55" s="61">
        <f t="shared" si="0"/>
        <v>412743.51099999994</v>
      </c>
      <c r="E55" s="20">
        <v>48668.86</v>
      </c>
      <c r="F55" s="20">
        <v>54243.764999999999</v>
      </c>
      <c r="G55" s="20">
        <v>52777.345000000001</v>
      </c>
      <c r="H55" s="20">
        <v>40924.002</v>
      </c>
      <c r="I55" s="20">
        <v>30094.547999999999</v>
      </c>
      <c r="J55" s="20">
        <v>39816.573000000004</v>
      </c>
      <c r="K55" s="20">
        <v>33069.440999999999</v>
      </c>
      <c r="L55" s="20">
        <v>58811.202999999994</v>
      </c>
      <c r="M55" s="20">
        <v>54337.773999999998</v>
      </c>
      <c r="N55" s="20">
        <v>78053.97099999999</v>
      </c>
      <c r="O55" s="20">
        <v>63830.67</v>
      </c>
      <c r="P55" s="20">
        <v>75402.137999999992</v>
      </c>
      <c r="Q55" s="61">
        <v>630030.29</v>
      </c>
    </row>
    <row r="56" spans="1:17" ht="12" customHeight="1">
      <c r="A56" s="32">
        <v>587844.27500000002</v>
      </c>
      <c r="B56" s="26"/>
      <c r="C56" s="21" t="s">
        <v>18</v>
      </c>
      <c r="D56" s="61">
        <f t="shared" si="0"/>
        <v>466759.63600000006</v>
      </c>
      <c r="E56" s="20">
        <v>65812.678000000014</v>
      </c>
      <c r="F56" s="20">
        <v>52567.468000000008</v>
      </c>
      <c r="G56" s="20">
        <v>33592.479999999996</v>
      </c>
      <c r="H56" s="20">
        <v>22784.19</v>
      </c>
      <c r="I56" s="20">
        <v>30133.229999999996</v>
      </c>
      <c r="J56" s="20">
        <v>50987.198999999993</v>
      </c>
      <c r="K56" s="20">
        <v>76730.39</v>
      </c>
      <c r="L56" s="20">
        <v>63705.036000000007</v>
      </c>
      <c r="M56" s="20">
        <v>70446.964999999997</v>
      </c>
      <c r="N56" s="20">
        <v>58015.450000000004</v>
      </c>
      <c r="O56" s="20">
        <v>59886.013000000006</v>
      </c>
      <c r="P56" s="20">
        <v>62493.718999999997</v>
      </c>
      <c r="Q56" s="61">
        <v>647154.81800000009</v>
      </c>
    </row>
    <row r="57" spans="1:17" ht="12" customHeight="1">
      <c r="A57" s="32">
        <v>618388.80499999993</v>
      </c>
      <c r="B57" s="26"/>
      <c r="C57" s="21" t="s">
        <v>17</v>
      </c>
      <c r="D57" s="61">
        <f t="shared" si="0"/>
        <v>412841.49800000002</v>
      </c>
      <c r="E57" s="20">
        <v>61740.472000000002</v>
      </c>
      <c r="F57" s="20">
        <v>51743.362999999998</v>
      </c>
      <c r="G57" s="20">
        <v>18523.031999999999</v>
      </c>
      <c r="H57" s="20">
        <v>39101.408000000003</v>
      </c>
      <c r="I57" s="20">
        <v>39928.391000000003</v>
      </c>
      <c r="J57" s="20">
        <v>25425.17</v>
      </c>
      <c r="K57" s="20">
        <v>51219.503000000004</v>
      </c>
      <c r="L57" s="20">
        <v>64709.964</v>
      </c>
      <c r="M57" s="20">
        <v>60450.195</v>
      </c>
      <c r="N57" s="20">
        <v>65703.26400000001</v>
      </c>
      <c r="O57" s="20">
        <v>57935.864999999998</v>
      </c>
      <c r="P57" s="20">
        <v>58744.963000000003</v>
      </c>
      <c r="Q57" s="61">
        <v>595225.59000000008</v>
      </c>
    </row>
    <row r="58" spans="1:17" ht="12" customHeight="1">
      <c r="A58" s="32">
        <v>638051.78247229999</v>
      </c>
      <c r="B58" s="26"/>
      <c r="C58" s="21" t="s">
        <v>16</v>
      </c>
      <c r="D58" s="61">
        <f t="shared" si="0"/>
        <v>411039.25499999995</v>
      </c>
      <c r="E58" s="20">
        <v>61322.417000000001</v>
      </c>
      <c r="F58" s="20">
        <v>34674.404999999999</v>
      </c>
      <c r="G58" s="20">
        <v>35212.131999999998</v>
      </c>
      <c r="H58" s="20">
        <v>46970.25</v>
      </c>
      <c r="I58" s="20">
        <v>45370.877999999997</v>
      </c>
      <c r="J58" s="20">
        <v>48212.614000000001</v>
      </c>
      <c r="K58" s="20">
        <v>42599.847999999998</v>
      </c>
      <c r="L58" s="20">
        <v>47023.486999999994</v>
      </c>
      <c r="M58" s="20">
        <v>49653.223999999995</v>
      </c>
      <c r="N58" s="20">
        <v>54511.207999999999</v>
      </c>
      <c r="O58" s="20">
        <v>60309.625</v>
      </c>
      <c r="P58" s="20">
        <v>61984.186999999998</v>
      </c>
      <c r="Q58" s="61">
        <v>587844.27500000002</v>
      </c>
    </row>
    <row r="59" spans="1:17" ht="12" customHeight="1">
      <c r="A59" s="32">
        <v>531566.94298017409</v>
      </c>
      <c r="B59" s="26"/>
      <c r="C59" s="21" t="s">
        <v>15</v>
      </c>
      <c r="D59" s="61">
        <f t="shared" si="0"/>
        <v>432892.45199999999</v>
      </c>
      <c r="E59" s="20">
        <v>48497.128000000004</v>
      </c>
      <c r="F59" s="20">
        <v>45321.38</v>
      </c>
      <c r="G59" s="20">
        <v>54425.342000000004</v>
      </c>
      <c r="H59" s="20">
        <v>35677.527999999998</v>
      </c>
      <c r="I59" s="20">
        <v>36600.201000000001</v>
      </c>
      <c r="J59" s="20">
        <v>34007.68</v>
      </c>
      <c r="K59" s="20">
        <v>55241.224000000002</v>
      </c>
      <c r="L59" s="20">
        <v>61724.777999999998</v>
      </c>
      <c r="M59" s="20">
        <v>61397.190999999999</v>
      </c>
      <c r="N59" s="20">
        <v>63692.096000000005</v>
      </c>
      <c r="O59" s="20">
        <v>60851.766999999993</v>
      </c>
      <c r="P59" s="20">
        <v>60952.49</v>
      </c>
      <c r="Q59" s="61">
        <v>618388.80499999993</v>
      </c>
    </row>
    <row r="60" spans="1:17" ht="12" customHeight="1">
      <c r="A60" s="32">
        <v>561888.94220736111</v>
      </c>
      <c r="B60" s="26"/>
      <c r="C60" s="21" t="s">
        <v>14</v>
      </c>
      <c r="D60" s="61">
        <f t="shared" si="0"/>
        <v>451593.56499999994</v>
      </c>
      <c r="E60" s="20">
        <v>47984.493999999999</v>
      </c>
      <c r="F60" s="20">
        <v>54267.934999999998</v>
      </c>
      <c r="G60" s="20">
        <v>31160.215</v>
      </c>
      <c r="H60" s="20">
        <v>32884.487999999998</v>
      </c>
      <c r="I60" s="20">
        <v>49002.694000000003</v>
      </c>
      <c r="J60" s="20">
        <v>56081.743999999999</v>
      </c>
      <c r="K60" s="20">
        <v>58461.594000000005</v>
      </c>
      <c r="L60" s="20">
        <v>56004.697999999997</v>
      </c>
      <c r="M60" s="20">
        <v>65745.702999999994</v>
      </c>
      <c r="N60" s="20">
        <v>63096.368999999999</v>
      </c>
      <c r="O60" s="20">
        <v>58377.739000000001</v>
      </c>
      <c r="P60" s="20">
        <v>64984.109472299999</v>
      </c>
      <c r="Q60" s="61">
        <v>638051.78247229999</v>
      </c>
    </row>
    <row r="61" spans="1:17" ht="12" customHeight="1">
      <c r="A61" s="32">
        <v>549676.94389317126</v>
      </c>
      <c r="B61" s="26"/>
      <c r="C61" s="21" t="s">
        <v>13</v>
      </c>
      <c r="D61" s="61">
        <f t="shared" si="0"/>
        <v>367194.05892316863</v>
      </c>
      <c r="E61" s="20">
        <v>36992.826999999997</v>
      </c>
      <c r="F61" s="20">
        <v>53374.02</v>
      </c>
      <c r="G61" s="20">
        <v>45363.846000000005</v>
      </c>
      <c r="H61" s="20">
        <v>24114.646999999997</v>
      </c>
      <c r="I61" s="20">
        <v>29821.488923168617</v>
      </c>
      <c r="J61" s="20">
        <v>29432.472999999998</v>
      </c>
      <c r="K61" s="20">
        <v>41434.695</v>
      </c>
      <c r="L61" s="20">
        <v>55863.878000000004</v>
      </c>
      <c r="M61" s="20">
        <v>50796.184000000001</v>
      </c>
      <c r="N61" s="20">
        <v>57641.530000000006</v>
      </c>
      <c r="O61" s="20">
        <v>53346.926147618877</v>
      </c>
      <c r="P61" s="20">
        <v>53384.427909386533</v>
      </c>
      <c r="Q61" s="61">
        <v>531566.94298017409</v>
      </c>
    </row>
    <row r="62" spans="1:17" ht="12" customHeight="1">
      <c r="A62" s="27" t="s">
        <v>43</v>
      </c>
      <c r="B62" s="26"/>
      <c r="C62" s="21" t="s">
        <v>12</v>
      </c>
      <c r="D62" s="61">
        <f t="shared" si="0"/>
        <v>386734.07220736111</v>
      </c>
      <c r="E62" s="20">
        <v>45150.396199272625</v>
      </c>
      <c r="F62" s="20">
        <v>46062.100168117147</v>
      </c>
      <c r="G62" s="20">
        <v>44376.284999999996</v>
      </c>
      <c r="H62" s="20">
        <v>24697.134482968864</v>
      </c>
      <c r="I62" s="20">
        <v>38836.895000000004</v>
      </c>
      <c r="J62" s="20">
        <v>43372.504000000001</v>
      </c>
      <c r="K62" s="20">
        <v>54865.087502920112</v>
      </c>
      <c r="L62" s="20">
        <v>46698.779854082342</v>
      </c>
      <c r="M62" s="20">
        <v>42674.89</v>
      </c>
      <c r="N62" s="20">
        <v>60535.11</v>
      </c>
      <c r="O62" s="20">
        <v>56318.164999999994</v>
      </c>
      <c r="P62" s="20">
        <v>58301.595000000001</v>
      </c>
      <c r="Q62" s="61">
        <v>561888.94220736111</v>
      </c>
    </row>
    <row r="63" spans="1:17" ht="12" customHeight="1">
      <c r="B63" s="26"/>
      <c r="C63" s="21" t="s">
        <v>11</v>
      </c>
      <c r="D63" s="61">
        <f t="shared" si="0"/>
        <v>389385.00322697184</v>
      </c>
      <c r="E63" s="45">
        <v>44598.729999999996</v>
      </c>
      <c r="F63" s="45">
        <v>47972.763304126143</v>
      </c>
      <c r="G63" s="45">
        <v>45949.840935196342</v>
      </c>
      <c r="H63" s="45">
        <v>24840.436000000002</v>
      </c>
      <c r="I63" s="45">
        <v>32804.284831000878</v>
      </c>
      <c r="J63" s="45">
        <v>37825.033589977342</v>
      </c>
      <c r="K63" s="20">
        <v>51969.929566671111</v>
      </c>
      <c r="L63" s="20">
        <v>55397.385000000002</v>
      </c>
      <c r="M63" s="20">
        <v>48026.6</v>
      </c>
      <c r="N63" s="20">
        <v>57272.373710694475</v>
      </c>
      <c r="O63" s="20">
        <v>49064.258999999998</v>
      </c>
      <c r="P63" s="20">
        <v>53955.307955504919</v>
      </c>
      <c r="Q63" s="61">
        <v>549676.94389317126</v>
      </c>
    </row>
    <row r="64" spans="1:17" ht="12" customHeight="1">
      <c r="A64" s="23" t="s">
        <v>28</v>
      </c>
      <c r="B64" s="46"/>
      <c r="C64" s="21">
        <v>2024</v>
      </c>
      <c r="D64" s="61">
        <f t="shared" si="0"/>
        <v>365033.7122784094</v>
      </c>
      <c r="E64" s="45">
        <v>34248.062656375863</v>
      </c>
      <c r="F64" s="45">
        <v>46157.581149981947</v>
      </c>
      <c r="G64" s="45">
        <v>32939.854574724915</v>
      </c>
      <c r="H64" s="45">
        <v>24203.245000000003</v>
      </c>
      <c r="I64" s="45">
        <v>37071.494541131571</v>
      </c>
      <c r="J64" s="45">
        <v>50431.299735204797</v>
      </c>
      <c r="K64" s="20">
        <v>43411.747374840372</v>
      </c>
      <c r="L64" s="20">
        <v>50281.81034235032</v>
      </c>
      <c r="M64" s="20">
        <v>46288.616903799593</v>
      </c>
      <c r="N64" s="20"/>
      <c r="O64" s="20"/>
      <c r="P64" s="20"/>
      <c r="Q64" s="61"/>
    </row>
    <row r="65" spans="1:17" ht="11" customHeight="1">
      <c r="A65" s="52"/>
      <c r="B65" s="69"/>
      <c r="C65" s="30"/>
      <c r="D65" s="30"/>
      <c r="E65" s="30"/>
      <c r="F65" s="31"/>
      <c r="G65" s="30"/>
      <c r="H65" s="30"/>
      <c r="I65" s="29"/>
      <c r="J65" s="28"/>
      <c r="K65" s="28"/>
      <c r="L65" s="28"/>
      <c r="M65" s="28"/>
      <c r="N65" s="28"/>
      <c r="O65" s="28"/>
      <c r="P65" s="27"/>
      <c r="Q65" s="27" t="s">
        <v>43</v>
      </c>
    </row>
    <row r="66" spans="1:17" ht="12" customHeight="1">
      <c r="A66" s="32">
        <v>67928.179000000004</v>
      </c>
      <c r="B66" s="26" t="s">
        <v>145</v>
      </c>
      <c r="C66" s="25"/>
      <c r="D66" s="25"/>
      <c r="E66" s="25"/>
      <c r="F66" s="24"/>
      <c r="G66" s="25"/>
      <c r="H66" s="25"/>
      <c r="I66" s="24"/>
      <c r="J66" s="22"/>
      <c r="K66" s="22"/>
      <c r="L66" s="22"/>
      <c r="M66" s="22"/>
      <c r="N66" s="20"/>
      <c r="O66" s="22"/>
      <c r="P66" s="22"/>
    </row>
    <row r="67" spans="1:17" ht="18" customHeight="1">
      <c r="A67" s="32">
        <v>80112.424343200008</v>
      </c>
      <c r="B67" s="57" t="s">
        <v>42</v>
      </c>
      <c r="C67" s="58" t="s">
        <v>41</v>
      </c>
      <c r="D67" s="58" t="s">
        <v>184</v>
      </c>
      <c r="E67" s="58" t="s">
        <v>40</v>
      </c>
      <c r="F67" s="58" t="s">
        <v>39</v>
      </c>
      <c r="G67" s="59" t="s">
        <v>38</v>
      </c>
      <c r="H67" s="58" t="s">
        <v>37</v>
      </c>
      <c r="I67" s="58" t="s">
        <v>36</v>
      </c>
      <c r="J67" s="58" t="s">
        <v>35</v>
      </c>
      <c r="K67" s="58" t="s">
        <v>34</v>
      </c>
      <c r="L67" s="58" t="s">
        <v>33</v>
      </c>
      <c r="M67" s="58" t="s">
        <v>32</v>
      </c>
      <c r="N67" s="58" t="s">
        <v>31</v>
      </c>
      <c r="O67" s="58" t="s">
        <v>30</v>
      </c>
      <c r="P67" s="58" t="s">
        <v>29</v>
      </c>
      <c r="Q67" s="58" t="s">
        <v>28</v>
      </c>
    </row>
    <row r="68" spans="1:17" ht="4.5" customHeight="1">
      <c r="A68" s="32">
        <v>83717.058000000005</v>
      </c>
      <c r="B68" s="50"/>
      <c r="C68" s="51"/>
      <c r="D68" s="61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61"/>
    </row>
    <row r="69" spans="1:17" ht="12" customHeight="1">
      <c r="A69" s="32">
        <v>101305.80699999999</v>
      </c>
      <c r="B69" s="26" t="s">
        <v>27</v>
      </c>
      <c r="C69" s="21" t="s">
        <v>24</v>
      </c>
      <c r="D69" s="61">
        <f t="shared" ref="D69:D113" si="2">SUM(E69:M69)</f>
        <v>45011.493999999999</v>
      </c>
      <c r="E69" s="20">
        <v>7068.9</v>
      </c>
      <c r="F69" s="20">
        <v>6714.34</v>
      </c>
      <c r="G69" s="20">
        <v>6158.2039999999997</v>
      </c>
      <c r="H69" s="20">
        <v>3001.3</v>
      </c>
      <c r="I69" s="20">
        <v>6041.8</v>
      </c>
      <c r="J69" s="20">
        <v>5763.7</v>
      </c>
      <c r="K69" s="20">
        <v>5778.5</v>
      </c>
      <c r="L69" s="20">
        <v>4215.25</v>
      </c>
      <c r="M69" s="20">
        <v>269.5</v>
      </c>
      <c r="N69" s="20">
        <v>6733.5290000000005</v>
      </c>
      <c r="O69" s="20">
        <v>7926.768</v>
      </c>
      <c r="P69" s="20">
        <v>8256.3880000000008</v>
      </c>
      <c r="Q69" s="61">
        <v>67928.179000000004</v>
      </c>
    </row>
    <row r="70" spans="1:17" ht="12" customHeight="1">
      <c r="A70" s="32">
        <v>96422.314999999988</v>
      </c>
      <c r="B70" s="26"/>
      <c r="C70" s="21" t="s">
        <v>23</v>
      </c>
      <c r="D70" s="61">
        <f t="shared" si="2"/>
        <v>58996.839500000002</v>
      </c>
      <c r="E70" s="20">
        <v>8462.0830000000005</v>
      </c>
      <c r="F70" s="20">
        <v>4507.3220000000001</v>
      </c>
      <c r="G70" s="20">
        <v>7845.3230000000003</v>
      </c>
      <c r="H70" s="20">
        <v>8013.6139999999996</v>
      </c>
      <c r="I70" s="20">
        <v>7409.56</v>
      </c>
      <c r="J70" s="20">
        <v>7456.54</v>
      </c>
      <c r="K70" s="20">
        <v>7727.8824999999997</v>
      </c>
      <c r="L70" s="20">
        <v>7574.5150000000003</v>
      </c>
      <c r="M70" s="20">
        <v>0</v>
      </c>
      <c r="N70" s="20">
        <v>5008.5518432000008</v>
      </c>
      <c r="O70" s="20">
        <v>7734.8590000000004</v>
      </c>
      <c r="P70" s="20">
        <v>8372.1740000000009</v>
      </c>
      <c r="Q70" s="61">
        <v>80112.424343200008</v>
      </c>
    </row>
    <row r="71" spans="1:17" ht="12" customHeight="1">
      <c r="A71" s="32">
        <v>108148.73699999999</v>
      </c>
      <c r="B71" s="26"/>
      <c r="C71" s="21" t="s">
        <v>22</v>
      </c>
      <c r="D71" s="61">
        <f t="shared" si="2"/>
        <v>57122.175000000003</v>
      </c>
      <c r="E71" s="20">
        <v>7866.1760000000004</v>
      </c>
      <c r="F71" s="20">
        <v>7675.2619999999997</v>
      </c>
      <c r="G71" s="20">
        <v>7417.3869999999997</v>
      </c>
      <c r="H71" s="20">
        <v>6033.5950000000003</v>
      </c>
      <c r="I71" s="20">
        <v>7868.1080000000002</v>
      </c>
      <c r="J71" s="20">
        <v>1971.9069999999999</v>
      </c>
      <c r="K71" s="20">
        <v>0</v>
      </c>
      <c r="L71" s="20">
        <v>8771.616</v>
      </c>
      <c r="M71" s="20">
        <v>9518.1239999999998</v>
      </c>
      <c r="N71" s="20">
        <v>8470.7129999999997</v>
      </c>
      <c r="O71" s="20">
        <v>9677.1170000000002</v>
      </c>
      <c r="P71" s="20">
        <v>8447.0529999999999</v>
      </c>
      <c r="Q71" s="61">
        <v>83717.058000000005</v>
      </c>
    </row>
    <row r="72" spans="1:17" ht="12" customHeight="1">
      <c r="A72" s="32">
        <v>112847.88500000001</v>
      </c>
      <c r="B72" s="26"/>
      <c r="C72" s="21" t="s">
        <v>21</v>
      </c>
      <c r="D72" s="61">
        <f t="shared" si="2"/>
        <v>71859.065999999992</v>
      </c>
      <c r="E72" s="20">
        <v>8281.8220000000001</v>
      </c>
      <c r="F72" s="20">
        <v>8286.2900000000009</v>
      </c>
      <c r="G72" s="20">
        <v>8322.0689999999995</v>
      </c>
      <c r="H72" s="20">
        <v>8584.8320000000003</v>
      </c>
      <c r="I72" s="20">
        <v>8137.9750000000004</v>
      </c>
      <c r="J72" s="20">
        <v>5988.1170000000002</v>
      </c>
      <c r="K72" s="20">
        <v>5987.3119999999999</v>
      </c>
      <c r="L72" s="20">
        <v>9762.2369999999992</v>
      </c>
      <c r="M72" s="20">
        <v>8508.4120000000003</v>
      </c>
      <c r="N72" s="20">
        <v>9453.7070000000003</v>
      </c>
      <c r="O72" s="20">
        <v>9560.8520000000008</v>
      </c>
      <c r="P72" s="20">
        <v>10432.182000000001</v>
      </c>
      <c r="Q72" s="61">
        <v>101305.80699999999</v>
      </c>
    </row>
    <row r="73" spans="1:17" ht="12" customHeight="1">
      <c r="A73" s="32">
        <v>96880.21</v>
      </c>
      <c r="B73" s="26"/>
      <c r="C73" s="21" t="s">
        <v>20</v>
      </c>
      <c r="D73" s="61">
        <f t="shared" si="2"/>
        <v>65327.201000000001</v>
      </c>
      <c r="E73" s="20">
        <v>7860.9769999999999</v>
      </c>
      <c r="F73" s="20">
        <v>7707.9089999999997</v>
      </c>
      <c r="G73" s="20">
        <v>9605.4979999999996</v>
      </c>
      <c r="H73" s="20">
        <v>8294.5849999999991</v>
      </c>
      <c r="I73" s="20">
        <v>8738.3379999999997</v>
      </c>
      <c r="J73" s="20">
        <v>7756.9560000000001</v>
      </c>
      <c r="K73" s="20">
        <v>1431.6489999999999</v>
      </c>
      <c r="L73" s="20">
        <v>4231.7179999999998</v>
      </c>
      <c r="M73" s="20">
        <v>9699.5709999999999</v>
      </c>
      <c r="N73" s="20">
        <v>10529.536</v>
      </c>
      <c r="O73" s="20">
        <v>9930.1020000000008</v>
      </c>
      <c r="P73" s="20">
        <v>10635.476000000001</v>
      </c>
      <c r="Q73" s="61">
        <v>96422.314999999988</v>
      </c>
    </row>
    <row r="74" spans="1:17" ht="12" customHeight="1">
      <c r="A74" s="32">
        <v>99122.948000000019</v>
      </c>
      <c r="B74" s="26"/>
      <c r="C74" s="21" t="s">
        <v>19</v>
      </c>
      <c r="D74" s="61">
        <f t="shared" si="2"/>
        <v>82826.301999999996</v>
      </c>
      <c r="E74" s="20">
        <v>10000.824000000001</v>
      </c>
      <c r="F74" s="20">
        <v>7177.96</v>
      </c>
      <c r="G74" s="20">
        <v>9420.6810000000005</v>
      </c>
      <c r="H74" s="20">
        <v>9519.6260000000002</v>
      </c>
      <c r="I74" s="20">
        <v>9589.9709999999995</v>
      </c>
      <c r="J74" s="20">
        <v>8767.92</v>
      </c>
      <c r="K74" s="20">
        <v>10155.468999999999</v>
      </c>
      <c r="L74" s="20">
        <v>9220.2900000000009</v>
      </c>
      <c r="M74" s="20">
        <v>8973.5609999999997</v>
      </c>
      <c r="N74" s="20">
        <v>2930.0129999999999</v>
      </c>
      <c r="O74" s="20">
        <v>11073.4</v>
      </c>
      <c r="P74" s="20">
        <v>11319.022000000001</v>
      </c>
      <c r="Q74" s="61">
        <v>108148.73699999999</v>
      </c>
    </row>
    <row r="75" spans="1:17" ht="12" customHeight="1">
      <c r="A75" s="32">
        <v>105749.53000000001</v>
      </c>
      <c r="B75" s="26"/>
      <c r="C75" s="21" t="s">
        <v>18</v>
      </c>
      <c r="D75" s="61">
        <f t="shared" si="2"/>
        <v>77439.486000000004</v>
      </c>
      <c r="E75" s="20">
        <v>10083.040999999999</v>
      </c>
      <c r="F75" s="20">
        <v>10362.344999999999</v>
      </c>
      <c r="G75" s="20">
        <v>8889.6759999999995</v>
      </c>
      <c r="H75" s="20">
        <v>4311.201</v>
      </c>
      <c r="I75" s="20">
        <v>0</v>
      </c>
      <c r="J75" s="20">
        <v>6993.5950000000003</v>
      </c>
      <c r="K75" s="20">
        <v>11601.075000000001</v>
      </c>
      <c r="L75" s="20">
        <v>12482.813</v>
      </c>
      <c r="M75" s="20">
        <v>12715.74</v>
      </c>
      <c r="N75" s="20">
        <v>12430.977999999999</v>
      </c>
      <c r="O75" s="20">
        <v>12239.737999999999</v>
      </c>
      <c r="P75" s="20">
        <v>10737.683000000001</v>
      </c>
      <c r="Q75" s="61">
        <v>112847.88500000001</v>
      </c>
    </row>
    <row r="76" spans="1:17" ht="12" customHeight="1">
      <c r="A76" s="32">
        <v>110104.481</v>
      </c>
      <c r="B76" s="26"/>
      <c r="C76" s="21" t="s">
        <v>17</v>
      </c>
      <c r="D76" s="61">
        <f t="shared" si="2"/>
        <v>67626.032000000007</v>
      </c>
      <c r="E76" s="20">
        <v>8489.8040000000001</v>
      </c>
      <c r="F76" s="20">
        <v>7897.1909999999998</v>
      </c>
      <c r="G76" s="20">
        <v>4772.8980000000001</v>
      </c>
      <c r="H76" s="20">
        <v>9899.8510000000006</v>
      </c>
      <c r="I76" s="20">
        <v>9823.4570000000003</v>
      </c>
      <c r="J76" s="20">
        <v>8984.3770000000004</v>
      </c>
      <c r="K76" s="20">
        <v>929.08299999999997</v>
      </c>
      <c r="L76" s="20">
        <v>4668.9129999999996</v>
      </c>
      <c r="M76" s="20">
        <v>12160.458000000001</v>
      </c>
      <c r="N76" s="20">
        <v>10635.843000000001</v>
      </c>
      <c r="O76" s="20">
        <v>10412.967000000001</v>
      </c>
      <c r="P76" s="20">
        <v>8205.3680000000004</v>
      </c>
      <c r="Q76" s="61">
        <v>96880.21</v>
      </c>
    </row>
    <row r="77" spans="1:17" ht="12" customHeight="1">
      <c r="A77" s="32">
        <v>103384.814086</v>
      </c>
      <c r="B77" s="26"/>
      <c r="C77" s="21" t="s">
        <v>16</v>
      </c>
      <c r="D77" s="61">
        <f t="shared" si="2"/>
        <v>66780.927000000011</v>
      </c>
      <c r="E77" s="20">
        <v>7394.32</v>
      </c>
      <c r="F77" s="20">
        <v>9616.3130000000001</v>
      </c>
      <c r="G77" s="20">
        <v>9094.0499999999993</v>
      </c>
      <c r="H77" s="20">
        <v>0</v>
      </c>
      <c r="I77" s="20">
        <v>0</v>
      </c>
      <c r="J77" s="20">
        <v>9706.2620000000006</v>
      </c>
      <c r="K77" s="20">
        <v>9652.893</v>
      </c>
      <c r="L77" s="20">
        <v>10939.02</v>
      </c>
      <c r="M77" s="20">
        <v>10378.069</v>
      </c>
      <c r="N77" s="20">
        <v>10570.71</v>
      </c>
      <c r="O77" s="20">
        <v>11490.315000000001</v>
      </c>
      <c r="P77" s="20">
        <v>10280.995999999999</v>
      </c>
      <c r="Q77" s="61">
        <v>99122.948000000019</v>
      </c>
    </row>
    <row r="78" spans="1:17" ht="12" customHeight="1">
      <c r="A78" s="32">
        <v>94715.919490000015</v>
      </c>
      <c r="B78" s="26"/>
      <c r="C78" s="21" t="s">
        <v>15</v>
      </c>
      <c r="D78" s="61">
        <f t="shared" si="2"/>
        <v>76347.445000000007</v>
      </c>
      <c r="E78" s="20">
        <v>9201.9330000000009</v>
      </c>
      <c r="F78" s="20">
        <v>10634.18</v>
      </c>
      <c r="G78" s="20">
        <v>8355.1229999999996</v>
      </c>
      <c r="H78" s="20">
        <v>0</v>
      </c>
      <c r="I78" s="20">
        <v>7232.7550000000001</v>
      </c>
      <c r="J78" s="20">
        <v>9281.77</v>
      </c>
      <c r="K78" s="20">
        <v>11342.581</v>
      </c>
      <c r="L78" s="20">
        <v>11316.548000000001</v>
      </c>
      <c r="M78" s="20">
        <v>8982.5550000000003</v>
      </c>
      <c r="N78" s="20">
        <v>10083.081</v>
      </c>
      <c r="O78" s="20">
        <v>8582.6540000000005</v>
      </c>
      <c r="P78" s="20">
        <v>10736.35</v>
      </c>
      <c r="Q78" s="61">
        <v>105749.53000000001</v>
      </c>
    </row>
    <row r="79" spans="1:17" ht="12" customHeight="1">
      <c r="A79" s="32">
        <v>88864.975418000002</v>
      </c>
      <c r="B79" s="26"/>
      <c r="C79" s="21" t="s">
        <v>14</v>
      </c>
      <c r="D79" s="61">
        <f t="shared" si="2"/>
        <v>75292.286999999997</v>
      </c>
      <c r="E79" s="20">
        <v>11041.118</v>
      </c>
      <c r="F79" s="20">
        <v>9803.9760000000006</v>
      </c>
      <c r="G79" s="20">
        <v>10161.558000000001</v>
      </c>
      <c r="H79" s="20">
        <v>8862.35</v>
      </c>
      <c r="I79" s="20">
        <v>9892.7250000000004</v>
      </c>
      <c r="J79" s="20">
        <v>9128.9249999999993</v>
      </c>
      <c r="K79" s="20">
        <v>2653.3249999999998</v>
      </c>
      <c r="L79" s="20">
        <v>892.51</v>
      </c>
      <c r="M79" s="20">
        <v>12855.8</v>
      </c>
      <c r="N79" s="20">
        <v>12625.85</v>
      </c>
      <c r="O79" s="20">
        <v>10766.477000000001</v>
      </c>
      <c r="P79" s="20">
        <v>11419.867</v>
      </c>
      <c r="Q79" s="61">
        <v>110104.481</v>
      </c>
    </row>
    <row r="80" spans="1:17" ht="12" customHeight="1">
      <c r="A80" s="32">
        <v>160643.96843999997</v>
      </c>
      <c r="B80" s="26"/>
      <c r="C80" s="21" t="s">
        <v>13</v>
      </c>
      <c r="D80" s="61">
        <f t="shared" si="2"/>
        <v>72440.562999999995</v>
      </c>
      <c r="E80" s="20">
        <v>8880.902</v>
      </c>
      <c r="F80" s="20">
        <v>9745.73</v>
      </c>
      <c r="G80" s="20">
        <v>8150.49</v>
      </c>
      <c r="H80" s="20">
        <v>0</v>
      </c>
      <c r="I80" s="20">
        <v>947.95399999999995</v>
      </c>
      <c r="J80" s="20">
        <v>10715.967000000001</v>
      </c>
      <c r="K80" s="20">
        <v>11270.566999999999</v>
      </c>
      <c r="L80" s="20">
        <v>11218.782999999999</v>
      </c>
      <c r="M80" s="20">
        <v>11510.17</v>
      </c>
      <c r="N80" s="20">
        <v>11421.644225999999</v>
      </c>
      <c r="O80" s="20">
        <v>10908.644283</v>
      </c>
      <c r="P80" s="20">
        <v>8613.9625769999984</v>
      </c>
      <c r="Q80" s="61">
        <v>103384.814086</v>
      </c>
    </row>
    <row r="81" spans="1:17" ht="12" customHeight="1">
      <c r="A81" s="32">
        <v>157133.56700000001</v>
      </c>
      <c r="B81" s="26"/>
      <c r="C81" s="21" t="s">
        <v>12</v>
      </c>
      <c r="D81" s="61">
        <f t="shared" si="2"/>
        <v>69455.743203000005</v>
      </c>
      <c r="E81" s="20">
        <v>9514.5783469999988</v>
      </c>
      <c r="F81" s="20">
        <v>0</v>
      </c>
      <c r="G81" s="20">
        <v>1120.52</v>
      </c>
      <c r="H81" s="20">
        <v>10540.932079999999</v>
      </c>
      <c r="I81" s="20">
        <v>10778.53</v>
      </c>
      <c r="J81" s="20">
        <v>9920.6684609999975</v>
      </c>
      <c r="K81" s="20">
        <v>10450.918648999999</v>
      </c>
      <c r="L81" s="20">
        <v>9687.3531509999993</v>
      </c>
      <c r="M81" s="20">
        <v>7442.2425149999999</v>
      </c>
      <c r="N81" s="20">
        <v>9446.7162869999993</v>
      </c>
      <c r="O81" s="20">
        <v>8197.1</v>
      </c>
      <c r="P81" s="20">
        <v>7616.36</v>
      </c>
      <c r="Q81" s="61">
        <v>94715.919490000015</v>
      </c>
    </row>
    <row r="82" spans="1:17" ht="12" customHeight="1">
      <c r="A82" s="32">
        <v>175851.717</v>
      </c>
      <c r="B82" s="26"/>
      <c r="C82" s="21" t="s">
        <v>11</v>
      </c>
      <c r="D82" s="61">
        <f t="shared" si="2"/>
        <v>55385.535962000009</v>
      </c>
      <c r="E82" s="45">
        <v>4727.79</v>
      </c>
      <c r="F82" s="45">
        <v>3378.2007880000001</v>
      </c>
      <c r="G82" s="45">
        <v>7902.9833500000004</v>
      </c>
      <c r="H82" s="45">
        <v>7498.8914980000018</v>
      </c>
      <c r="I82" s="45">
        <v>4933.0289149999999</v>
      </c>
      <c r="J82" s="20">
        <v>7944.581411000001</v>
      </c>
      <c r="K82" s="20">
        <v>0</v>
      </c>
      <c r="L82" s="20">
        <v>7002.9</v>
      </c>
      <c r="M82" s="20">
        <v>11997.16</v>
      </c>
      <c r="N82" s="20">
        <v>11241.01</v>
      </c>
      <c r="O82" s="20">
        <v>11237.496867</v>
      </c>
      <c r="P82" s="20">
        <v>11000.932589</v>
      </c>
      <c r="Q82" s="61">
        <v>88864.975418000002</v>
      </c>
    </row>
    <row r="83" spans="1:17" ht="12" customHeight="1">
      <c r="A83" s="32">
        <v>174192.109</v>
      </c>
      <c r="B83" s="26"/>
      <c r="C83" s="21">
        <v>2024</v>
      </c>
      <c r="D83" s="61">
        <f t="shared" si="2"/>
        <v>64171.425541999997</v>
      </c>
      <c r="E83" s="45">
        <v>5457.0000000000009</v>
      </c>
      <c r="F83" s="45">
        <v>8598.8561279999994</v>
      </c>
      <c r="G83" s="45">
        <v>7493.2653890000001</v>
      </c>
      <c r="H83" s="45">
        <v>8269.64</v>
      </c>
      <c r="I83" s="45">
        <v>0</v>
      </c>
      <c r="J83" s="20">
        <v>3149.1000000000004</v>
      </c>
      <c r="K83" s="20">
        <v>9998.7120589999995</v>
      </c>
      <c r="L83" s="20">
        <v>10621.899380000001</v>
      </c>
      <c r="M83" s="20">
        <v>10582.952585999999</v>
      </c>
      <c r="N83" s="20"/>
      <c r="O83" s="20"/>
      <c r="P83" s="20"/>
      <c r="Q83" s="61"/>
    </row>
    <row r="84" spans="1:17" ht="12" customHeight="1">
      <c r="A84" s="32">
        <v>185304.932</v>
      </c>
      <c r="B84" s="26" t="s">
        <v>26</v>
      </c>
      <c r="C84" s="21" t="s">
        <v>24</v>
      </c>
      <c r="D84" s="61">
        <f t="shared" si="2"/>
        <v>116370.03</v>
      </c>
      <c r="E84" s="20">
        <v>11171.8</v>
      </c>
      <c r="F84" s="20">
        <v>13294.491999999998</v>
      </c>
      <c r="G84" s="20">
        <v>12191.745999999999</v>
      </c>
      <c r="H84" s="20">
        <v>12863.398999999999</v>
      </c>
      <c r="I84" s="20">
        <v>11819.476000000001</v>
      </c>
      <c r="J84" s="20">
        <v>13574.34</v>
      </c>
      <c r="K84" s="20">
        <v>12847.636999999999</v>
      </c>
      <c r="L84" s="20">
        <v>14068.91</v>
      </c>
      <c r="M84" s="20">
        <v>14538.23</v>
      </c>
      <c r="N84" s="20">
        <v>14168.027999999998</v>
      </c>
      <c r="O84" s="20">
        <v>14342.63744</v>
      </c>
      <c r="P84" s="20">
        <v>15763.273000000001</v>
      </c>
      <c r="Q84" s="61">
        <v>160643.96843999997</v>
      </c>
    </row>
    <row r="85" spans="1:17" ht="12" customHeight="1">
      <c r="A85" s="32">
        <v>184267.72399999999</v>
      </c>
      <c r="B85" s="26"/>
      <c r="C85" s="21" t="s">
        <v>23</v>
      </c>
      <c r="D85" s="61">
        <f t="shared" si="2"/>
        <v>114202.45600000001</v>
      </c>
      <c r="E85" s="20">
        <v>13498.898999999999</v>
      </c>
      <c r="F85" s="20">
        <v>12906.65</v>
      </c>
      <c r="G85" s="20">
        <v>14847.852999999999</v>
      </c>
      <c r="H85" s="20">
        <v>11395.922</v>
      </c>
      <c r="I85" s="20">
        <v>12821.721000000001</v>
      </c>
      <c r="J85" s="20">
        <v>11117.777</v>
      </c>
      <c r="K85" s="20">
        <v>9725.24</v>
      </c>
      <c r="L85" s="20">
        <v>13278.953000000001</v>
      </c>
      <c r="M85" s="20">
        <v>14609.440999999999</v>
      </c>
      <c r="N85" s="20">
        <v>13274.370999999999</v>
      </c>
      <c r="O85" s="20">
        <v>11182.203000000001</v>
      </c>
      <c r="P85" s="20">
        <v>18474.537</v>
      </c>
      <c r="Q85" s="61">
        <v>157133.56700000001</v>
      </c>
    </row>
    <row r="86" spans="1:17" ht="12" customHeight="1">
      <c r="A86" s="32">
        <v>159003.92800000001</v>
      </c>
      <c r="B86" s="26"/>
      <c r="C86" s="21" t="s">
        <v>22</v>
      </c>
      <c r="D86" s="61">
        <f t="shared" si="2"/>
        <v>127338.391</v>
      </c>
      <c r="E86" s="20">
        <v>13453.7</v>
      </c>
      <c r="F86" s="20">
        <v>9947.384</v>
      </c>
      <c r="G86" s="20">
        <v>10593.368</v>
      </c>
      <c r="H86" s="20">
        <v>14372.926000000001</v>
      </c>
      <c r="I86" s="20">
        <v>15127.854000000001</v>
      </c>
      <c r="J86" s="20">
        <v>14921.48</v>
      </c>
      <c r="K86" s="20">
        <v>15875.47</v>
      </c>
      <c r="L86" s="20">
        <v>17410.657999999999</v>
      </c>
      <c r="M86" s="20">
        <v>15635.551000000001</v>
      </c>
      <c r="N86" s="20">
        <v>16191.099999999999</v>
      </c>
      <c r="O86" s="20">
        <v>17541.393</v>
      </c>
      <c r="P86" s="20">
        <v>14780.832999999999</v>
      </c>
      <c r="Q86" s="61">
        <v>175851.717</v>
      </c>
    </row>
    <row r="87" spans="1:17" ht="12" customHeight="1">
      <c r="A87" s="32">
        <v>166676.49599999998</v>
      </c>
      <c r="B87" s="26"/>
      <c r="C87" s="21" t="s">
        <v>21</v>
      </c>
      <c r="D87" s="61">
        <f t="shared" si="2"/>
        <v>123680.45</v>
      </c>
      <c r="E87" s="20">
        <v>11851.391</v>
      </c>
      <c r="F87" s="20">
        <v>9054.5840000000007</v>
      </c>
      <c r="G87" s="20">
        <v>13276.522999999999</v>
      </c>
      <c r="H87" s="20">
        <v>16750.385000000002</v>
      </c>
      <c r="I87" s="20">
        <v>13048.628000000001</v>
      </c>
      <c r="J87" s="20">
        <v>16030.616</v>
      </c>
      <c r="K87" s="20">
        <v>14279.892</v>
      </c>
      <c r="L87" s="20">
        <v>14714.795000000002</v>
      </c>
      <c r="M87" s="20">
        <v>14673.636</v>
      </c>
      <c r="N87" s="20">
        <v>17138.698</v>
      </c>
      <c r="O87" s="20">
        <v>16888.91</v>
      </c>
      <c r="P87" s="20">
        <v>16484.050999999999</v>
      </c>
      <c r="Q87" s="61">
        <v>174192.109</v>
      </c>
    </row>
    <row r="88" spans="1:17" ht="12" customHeight="1">
      <c r="A88" s="32">
        <v>175873.22</v>
      </c>
      <c r="B88" s="26"/>
      <c r="C88" s="21" t="s">
        <v>20</v>
      </c>
      <c r="D88" s="61">
        <f t="shared" si="2"/>
        <v>133596.421</v>
      </c>
      <c r="E88" s="20">
        <v>14475.798999999999</v>
      </c>
      <c r="F88" s="20">
        <v>12724.834999999999</v>
      </c>
      <c r="G88" s="20">
        <v>14912.409</v>
      </c>
      <c r="H88" s="20">
        <v>14289.166999999999</v>
      </c>
      <c r="I88" s="20">
        <v>13071.613000000001</v>
      </c>
      <c r="J88" s="20">
        <v>15414.116000000002</v>
      </c>
      <c r="K88" s="20">
        <v>17001.375</v>
      </c>
      <c r="L88" s="20">
        <v>15504.825000000001</v>
      </c>
      <c r="M88" s="20">
        <v>16202.281999999999</v>
      </c>
      <c r="N88" s="20">
        <v>16085.147000000001</v>
      </c>
      <c r="O88" s="20">
        <v>16560.211000000003</v>
      </c>
      <c r="P88" s="20">
        <v>19063.152999999998</v>
      </c>
      <c r="Q88" s="61">
        <v>185304.932</v>
      </c>
    </row>
    <row r="89" spans="1:17" ht="12" customHeight="1">
      <c r="A89" s="32">
        <v>177008.57700000002</v>
      </c>
      <c r="B89" s="26"/>
      <c r="C89" s="21" t="s">
        <v>19</v>
      </c>
      <c r="D89" s="61">
        <f t="shared" si="2"/>
        <v>136715.67300000001</v>
      </c>
      <c r="E89" s="20">
        <v>15199.075000000001</v>
      </c>
      <c r="F89" s="20">
        <v>13290.259999999998</v>
      </c>
      <c r="G89" s="20">
        <v>11513.798999999999</v>
      </c>
      <c r="H89" s="20">
        <v>10591.626</v>
      </c>
      <c r="I89" s="20">
        <v>13647.903000000002</v>
      </c>
      <c r="J89" s="20">
        <v>17264.370000000003</v>
      </c>
      <c r="K89" s="20">
        <v>17828.285</v>
      </c>
      <c r="L89" s="20">
        <v>19290.794000000002</v>
      </c>
      <c r="M89" s="20">
        <v>18089.561000000002</v>
      </c>
      <c r="N89" s="20">
        <v>18002.332999999999</v>
      </c>
      <c r="O89" s="20">
        <v>15932.964</v>
      </c>
      <c r="P89" s="20">
        <v>13616.754000000001</v>
      </c>
      <c r="Q89" s="61">
        <v>184267.72399999999</v>
      </c>
    </row>
    <row r="90" spans="1:17" ht="12" customHeight="1">
      <c r="A90" s="32">
        <v>163879.21599999999</v>
      </c>
      <c r="B90" s="26"/>
      <c r="C90" s="21" t="s">
        <v>18</v>
      </c>
      <c r="D90" s="61">
        <f t="shared" si="2"/>
        <v>119523.89700000001</v>
      </c>
      <c r="E90" s="20">
        <v>12622.230000000001</v>
      </c>
      <c r="F90" s="20">
        <v>11273.097000000002</v>
      </c>
      <c r="G90" s="20">
        <v>10074.392</v>
      </c>
      <c r="H90" s="20">
        <v>12459.731</v>
      </c>
      <c r="I90" s="20">
        <v>14171.817999999999</v>
      </c>
      <c r="J90" s="20">
        <v>15613.59</v>
      </c>
      <c r="K90" s="20">
        <v>15308.172</v>
      </c>
      <c r="L90" s="20">
        <v>15147.731</v>
      </c>
      <c r="M90" s="20">
        <v>12853.136000000002</v>
      </c>
      <c r="N90" s="20">
        <v>15885.476999999999</v>
      </c>
      <c r="O90" s="20">
        <v>13702.46</v>
      </c>
      <c r="P90" s="20">
        <v>9892.094000000001</v>
      </c>
      <c r="Q90" s="61">
        <v>159003.92800000001</v>
      </c>
    </row>
    <row r="91" spans="1:17" ht="12" customHeight="1">
      <c r="A91" s="32">
        <v>180731.745</v>
      </c>
      <c r="B91" s="26"/>
      <c r="C91" s="21" t="s">
        <v>17</v>
      </c>
      <c r="D91" s="61">
        <f t="shared" si="2"/>
        <v>118043.93000000001</v>
      </c>
      <c r="E91" s="20">
        <v>13265.553</v>
      </c>
      <c r="F91" s="20">
        <v>11091.595000000001</v>
      </c>
      <c r="G91" s="20">
        <v>8856.4290000000001</v>
      </c>
      <c r="H91" s="20">
        <v>7568.3980000000001</v>
      </c>
      <c r="I91" s="20">
        <v>13665.221</v>
      </c>
      <c r="J91" s="20">
        <v>14520.437</v>
      </c>
      <c r="K91" s="20">
        <v>18235.441999999999</v>
      </c>
      <c r="L91" s="20">
        <v>16503.755000000001</v>
      </c>
      <c r="M91" s="20">
        <v>14337.1</v>
      </c>
      <c r="N91" s="20">
        <v>16597.451000000001</v>
      </c>
      <c r="O91" s="20">
        <v>18159.400000000001</v>
      </c>
      <c r="P91" s="20">
        <v>13875.715</v>
      </c>
      <c r="Q91" s="61">
        <v>166676.49599999998</v>
      </c>
    </row>
    <row r="92" spans="1:17" ht="12" customHeight="1">
      <c r="A92" s="32">
        <v>170068.90304</v>
      </c>
      <c r="B92" s="26"/>
      <c r="C92" s="21" t="s">
        <v>16</v>
      </c>
      <c r="D92" s="61">
        <f t="shared" si="2"/>
        <v>125796.71599999999</v>
      </c>
      <c r="E92" s="20">
        <v>16003.834999999999</v>
      </c>
      <c r="F92" s="20">
        <v>13695.612000000001</v>
      </c>
      <c r="G92" s="20">
        <v>12209.288</v>
      </c>
      <c r="H92" s="20">
        <v>9113.494999999999</v>
      </c>
      <c r="I92" s="20">
        <v>15051.92</v>
      </c>
      <c r="J92" s="20">
        <v>13831.699000000001</v>
      </c>
      <c r="K92" s="20">
        <v>14689.58</v>
      </c>
      <c r="L92" s="20">
        <v>14745.811</v>
      </c>
      <c r="M92" s="20">
        <v>16455.475999999999</v>
      </c>
      <c r="N92" s="20">
        <v>16624.316999999999</v>
      </c>
      <c r="O92" s="20">
        <v>18041.82</v>
      </c>
      <c r="P92" s="20">
        <v>15410.366999999998</v>
      </c>
      <c r="Q92" s="61">
        <v>175873.22</v>
      </c>
    </row>
    <row r="93" spans="1:17" ht="12" customHeight="1">
      <c r="A93" s="32">
        <v>163414.64481999999</v>
      </c>
      <c r="B93" s="26"/>
      <c r="C93" s="21" t="s">
        <v>15</v>
      </c>
      <c r="D93" s="61">
        <f t="shared" si="2"/>
        <v>130594.823</v>
      </c>
      <c r="E93" s="20">
        <v>14891.294</v>
      </c>
      <c r="F93" s="20">
        <v>12998.067999999999</v>
      </c>
      <c r="G93" s="20">
        <v>11573.701000000001</v>
      </c>
      <c r="H93" s="20">
        <v>13516.204</v>
      </c>
      <c r="I93" s="20">
        <v>14269.624</v>
      </c>
      <c r="J93" s="20">
        <v>15211.112999999999</v>
      </c>
      <c r="K93" s="20">
        <v>15687.127</v>
      </c>
      <c r="L93" s="20">
        <v>16577.717000000001</v>
      </c>
      <c r="M93" s="20">
        <v>15869.975</v>
      </c>
      <c r="N93" s="20">
        <v>15552.259000000002</v>
      </c>
      <c r="O93" s="20">
        <v>16394.455000000002</v>
      </c>
      <c r="P93" s="20">
        <v>14467.04</v>
      </c>
      <c r="Q93" s="61">
        <v>177008.57700000002</v>
      </c>
    </row>
    <row r="94" spans="1:17" ht="12" customHeight="1">
      <c r="A94" s="32">
        <v>4059.4800000000005</v>
      </c>
      <c r="B94" s="26"/>
      <c r="C94" s="21" t="s">
        <v>14</v>
      </c>
      <c r="D94" s="61">
        <f t="shared" si="2"/>
        <v>113737.429</v>
      </c>
      <c r="E94" s="20">
        <v>13375.597000000002</v>
      </c>
      <c r="F94" s="20">
        <v>9925.7580000000016</v>
      </c>
      <c r="G94" s="20">
        <v>10725.44</v>
      </c>
      <c r="H94" s="20">
        <v>11244.119999999999</v>
      </c>
      <c r="I94" s="20">
        <v>12446.071</v>
      </c>
      <c r="J94" s="20">
        <v>15112.277999999998</v>
      </c>
      <c r="K94" s="20">
        <v>9336.8389999999999</v>
      </c>
      <c r="L94" s="20">
        <v>14677.567999999999</v>
      </c>
      <c r="M94" s="20">
        <v>16893.758000000002</v>
      </c>
      <c r="N94" s="20">
        <v>18102.27</v>
      </c>
      <c r="O94" s="20">
        <v>17530.917000000001</v>
      </c>
      <c r="P94" s="20">
        <v>14508.6</v>
      </c>
      <c r="Q94" s="61">
        <v>163879.21599999999</v>
      </c>
    </row>
    <row r="95" spans="1:17" ht="12" customHeight="1">
      <c r="A95" s="32">
        <v>3799.7190000000001</v>
      </c>
      <c r="B95" s="26"/>
      <c r="C95" s="21" t="s">
        <v>13</v>
      </c>
      <c r="D95" s="61">
        <f t="shared" si="2"/>
        <v>131585.899</v>
      </c>
      <c r="E95" s="20">
        <v>14731.401</v>
      </c>
      <c r="F95" s="20">
        <v>15821.814</v>
      </c>
      <c r="G95" s="20">
        <v>15511.957</v>
      </c>
      <c r="H95" s="20">
        <v>12387.995999999999</v>
      </c>
      <c r="I95" s="20">
        <v>9480.77</v>
      </c>
      <c r="J95" s="20">
        <v>15678.38</v>
      </c>
      <c r="K95" s="20">
        <v>14827.68</v>
      </c>
      <c r="L95" s="20">
        <v>16057.530999999999</v>
      </c>
      <c r="M95" s="20">
        <v>17088.37</v>
      </c>
      <c r="N95" s="20">
        <v>17732.038</v>
      </c>
      <c r="O95" s="20">
        <v>18426.473999999998</v>
      </c>
      <c r="P95" s="20">
        <v>12987.333999999999</v>
      </c>
      <c r="Q95" s="61">
        <v>180731.745</v>
      </c>
    </row>
    <row r="96" spans="1:17" ht="12" customHeight="1">
      <c r="A96" s="32">
        <v>4938.3499999999995</v>
      </c>
      <c r="B96" s="26"/>
      <c r="C96" s="21" t="s">
        <v>12</v>
      </c>
      <c r="D96" s="61">
        <f t="shared" si="2"/>
        <v>127803.26704000001</v>
      </c>
      <c r="E96" s="20">
        <v>14723.255999999999</v>
      </c>
      <c r="F96" s="20">
        <v>14354.813</v>
      </c>
      <c r="G96" s="20">
        <v>15271.798000000001</v>
      </c>
      <c r="H96" s="20">
        <v>13810.306</v>
      </c>
      <c r="I96" s="20">
        <v>9808.1739999999991</v>
      </c>
      <c r="J96" s="20">
        <v>15857.402</v>
      </c>
      <c r="K96" s="20">
        <v>15275.76304</v>
      </c>
      <c r="L96" s="20">
        <v>13377.941999999999</v>
      </c>
      <c r="M96" s="20">
        <v>15323.813000000002</v>
      </c>
      <c r="N96" s="20">
        <v>16693.522000000001</v>
      </c>
      <c r="O96" s="20">
        <v>14984.405999999999</v>
      </c>
      <c r="P96" s="20">
        <v>10587.708000000001</v>
      </c>
      <c r="Q96" s="61">
        <v>170068.90304</v>
      </c>
    </row>
    <row r="97" spans="1:17" ht="12" customHeight="1">
      <c r="A97" s="32">
        <v>8194.1890000000003</v>
      </c>
      <c r="B97" s="26"/>
      <c r="C97" s="21" t="s">
        <v>11</v>
      </c>
      <c r="D97" s="61">
        <f t="shared" si="2"/>
        <v>117302.31738000001</v>
      </c>
      <c r="E97" s="45">
        <v>13796.825000000001</v>
      </c>
      <c r="F97" s="45">
        <v>7233.384</v>
      </c>
      <c r="G97" s="45">
        <v>13283.096</v>
      </c>
      <c r="H97" s="45">
        <v>9978.2139999999999</v>
      </c>
      <c r="I97" s="45">
        <v>9226.5110000000004</v>
      </c>
      <c r="J97" s="20">
        <v>13118.097000000002</v>
      </c>
      <c r="K97" s="20">
        <v>15884.777</v>
      </c>
      <c r="L97" s="20">
        <v>17809.58438</v>
      </c>
      <c r="M97" s="20">
        <v>16971.829000000002</v>
      </c>
      <c r="N97" s="20">
        <v>17494.192999999999</v>
      </c>
      <c r="O97" s="20">
        <v>16058.975</v>
      </c>
      <c r="P97" s="20">
        <v>12559.159439999999</v>
      </c>
      <c r="Q97" s="61">
        <v>163414.64481999999</v>
      </c>
    </row>
    <row r="98" spans="1:17" ht="12" customHeight="1">
      <c r="A98" s="32">
        <v>7072.8899999999994</v>
      </c>
      <c r="B98" s="26"/>
      <c r="C98" s="21">
        <v>2024</v>
      </c>
      <c r="D98" s="61">
        <f t="shared" si="2"/>
        <v>118674.69984667239</v>
      </c>
      <c r="E98" s="45">
        <v>11354.233</v>
      </c>
      <c r="F98" s="45">
        <v>9800.2260000000006</v>
      </c>
      <c r="G98" s="45">
        <v>4386.9769999999999</v>
      </c>
      <c r="H98" s="45">
        <v>13255.224000000002</v>
      </c>
      <c r="I98" s="45">
        <v>15968.955000000002</v>
      </c>
      <c r="J98" s="20">
        <v>15602.50872</v>
      </c>
      <c r="K98" s="20">
        <v>14304.244999999999</v>
      </c>
      <c r="L98" s="20">
        <v>18138.790126672389</v>
      </c>
      <c r="M98" s="20">
        <v>15863.540999999999</v>
      </c>
      <c r="N98" s="20"/>
      <c r="O98" s="20"/>
      <c r="P98" s="20"/>
      <c r="Q98" s="61"/>
    </row>
    <row r="99" spans="1:17" ht="12" customHeight="1">
      <c r="A99" s="32">
        <v>3925.9049999999997</v>
      </c>
      <c r="B99" s="26" t="s">
        <v>25</v>
      </c>
      <c r="C99" s="21" t="s">
        <v>24</v>
      </c>
      <c r="D99" s="61">
        <f t="shared" si="2"/>
        <v>2825.5600000000004</v>
      </c>
      <c r="E99" s="20">
        <v>580.84500000000003</v>
      </c>
      <c r="F99" s="20">
        <v>0</v>
      </c>
      <c r="G99" s="20">
        <v>497.74</v>
      </c>
      <c r="H99" s="20">
        <v>476.63</v>
      </c>
      <c r="I99" s="20">
        <v>368.15</v>
      </c>
      <c r="J99" s="20">
        <v>90.45</v>
      </c>
      <c r="K99" s="20">
        <v>0</v>
      </c>
      <c r="L99" s="20">
        <v>0</v>
      </c>
      <c r="M99" s="20">
        <v>811.745</v>
      </c>
      <c r="N99" s="20">
        <v>0</v>
      </c>
      <c r="O99" s="20">
        <v>619.29999999999995</v>
      </c>
      <c r="P99" s="20">
        <v>614.62</v>
      </c>
      <c r="Q99" s="61">
        <v>4059.4800000000005</v>
      </c>
    </row>
    <row r="100" spans="1:17" ht="12" customHeight="1">
      <c r="A100" s="32">
        <v>2681.7349999999997</v>
      </c>
      <c r="B100" s="26"/>
      <c r="C100" s="21" t="s">
        <v>23</v>
      </c>
      <c r="D100" s="61">
        <f t="shared" si="2"/>
        <v>2600.335</v>
      </c>
      <c r="E100" s="20">
        <v>0</v>
      </c>
      <c r="F100" s="20">
        <v>510.14600000000002</v>
      </c>
      <c r="G100" s="20">
        <v>0</v>
      </c>
      <c r="H100" s="20">
        <v>0</v>
      </c>
      <c r="I100" s="20">
        <v>388.95</v>
      </c>
      <c r="J100" s="20">
        <v>438.32499999999999</v>
      </c>
      <c r="K100" s="20">
        <v>619.99400000000003</v>
      </c>
      <c r="L100" s="20">
        <v>0</v>
      </c>
      <c r="M100" s="20">
        <v>642.91999999999996</v>
      </c>
      <c r="N100" s="20">
        <v>312.64999999999998</v>
      </c>
      <c r="O100" s="20">
        <v>214.84</v>
      </c>
      <c r="P100" s="20">
        <v>671.89400000000001</v>
      </c>
      <c r="Q100" s="61">
        <v>3799.7190000000001</v>
      </c>
    </row>
    <row r="101" spans="1:17" ht="12" customHeight="1">
      <c r="A101" s="32">
        <v>3255.5049999999997</v>
      </c>
      <c r="B101" s="26"/>
      <c r="C101" s="21" t="s">
        <v>22</v>
      </c>
      <c r="D101" s="61">
        <f t="shared" si="2"/>
        <v>3319.7200000000003</v>
      </c>
      <c r="E101" s="20">
        <v>239.55</v>
      </c>
      <c r="F101" s="20">
        <v>385.15</v>
      </c>
      <c r="G101" s="20">
        <v>641.04999999999995</v>
      </c>
      <c r="H101" s="20">
        <v>187.84</v>
      </c>
      <c r="I101" s="20">
        <v>471.08499999999998</v>
      </c>
      <c r="J101" s="20">
        <v>0</v>
      </c>
      <c r="K101" s="20">
        <v>426.34500000000003</v>
      </c>
      <c r="L101" s="20">
        <v>268.3</v>
      </c>
      <c r="M101" s="20">
        <v>700.4</v>
      </c>
      <c r="N101" s="20">
        <v>297.85000000000002</v>
      </c>
      <c r="O101" s="20">
        <v>625.88</v>
      </c>
      <c r="P101" s="20">
        <v>694.9</v>
      </c>
      <c r="Q101" s="61">
        <v>4938.3499999999995</v>
      </c>
    </row>
    <row r="102" spans="1:17" ht="12" customHeight="1">
      <c r="A102" s="32">
        <v>3688.665</v>
      </c>
      <c r="B102" s="26"/>
      <c r="C102" s="21" t="s">
        <v>21</v>
      </c>
      <c r="D102" s="61">
        <f t="shared" si="2"/>
        <v>5804.2539999999999</v>
      </c>
      <c r="E102" s="20">
        <v>639.14</v>
      </c>
      <c r="F102" s="20">
        <v>580.45000000000005</v>
      </c>
      <c r="G102" s="20">
        <v>138.51499999999999</v>
      </c>
      <c r="H102" s="20">
        <v>703.15</v>
      </c>
      <c r="I102" s="20">
        <v>679.01300000000003</v>
      </c>
      <c r="J102" s="20">
        <v>646.54999999999995</v>
      </c>
      <c r="K102" s="20">
        <v>706.35</v>
      </c>
      <c r="L102" s="20">
        <v>859.4</v>
      </c>
      <c r="M102" s="20">
        <v>851.68600000000004</v>
      </c>
      <c r="N102" s="20">
        <v>853</v>
      </c>
      <c r="O102" s="20">
        <v>786.83500000000004</v>
      </c>
      <c r="P102" s="20">
        <v>750.1</v>
      </c>
      <c r="Q102" s="61">
        <v>8194.1890000000003</v>
      </c>
    </row>
    <row r="103" spans="1:17" ht="12" customHeight="1">
      <c r="A103" s="32">
        <v>3517.1569999999997</v>
      </c>
      <c r="B103" s="26"/>
      <c r="C103" s="21" t="s">
        <v>20</v>
      </c>
      <c r="D103" s="61">
        <f t="shared" si="2"/>
        <v>5312.1699999999992</v>
      </c>
      <c r="E103" s="20">
        <v>679.95</v>
      </c>
      <c r="F103" s="20">
        <v>695.3</v>
      </c>
      <c r="G103" s="20">
        <v>668.43</v>
      </c>
      <c r="H103" s="20">
        <v>447.685</v>
      </c>
      <c r="I103" s="20">
        <v>369.86</v>
      </c>
      <c r="J103" s="20">
        <v>591.57500000000005</v>
      </c>
      <c r="K103" s="20">
        <v>675.44</v>
      </c>
      <c r="L103" s="20">
        <v>596.80999999999995</v>
      </c>
      <c r="M103" s="20">
        <v>587.12</v>
      </c>
      <c r="N103" s="20">
        <v>603.43499999999995</v>
      </c>
      <c r="O103" s="20">
        <v>537.36</v>
      </c>
      <c r="P103" s="20">
        <v>619.92499999999995</v>
      </c>
      <c r="Q103" s="61">
        <v>7072.8899999999994</v>
      </c>
    </row>
    <row r="104" spans="1:17" ht="12" customHeight="1">
      <c r="A104" s="32">
        <v>3671.6019999999994</v>
      </c>
      <c r="B104" s="26"/>
      <c r="C104" s="21" t="s">
        <v>19</v>
      </c>
      <c r="D104" s="61">
        <f t="shared" si="2"/>
        <v>2810.9749999999999</v>
      </c>
      <c r="E104" s="20">
        <v>0</v>
      </c>
      <c r="F104" s="20">
        <v>213.45</v>
      </c>
      <c r="G104" s="20">
        <v>295.25</v>
      </c>
      <c r="H104" s="20">
        <v>0</v>
      </c>
      <c r="I104" s="20">
        <v>181.05</v>
      </c>
      <c r="J104" s="20">
        <v>635.19000000000005</v>
      </c>
      <c r="K104" s="20">
        <v>611.505</v>
      </c>
      <c r="L104" s="20">
        <v>247.2</v>
      </c>
      <c r="M104" s="20">
        <v>627.33000000000004</v>
      </c>
      <c r="N104" s="20">
        <v>413.93</v>
      </c>
      <c r="O104" s="20">
        <v>480</v>
      </c>
      <c r="P104" s="20">
        <v>221</v>
      </c>
      <c r="Q104" s="61">
        <v>3925.9049999999997</v>
      </c>
    </row>
    <row r="105" spans="1:17" ht="12" customHeight="1">
      <c r="A105" s="32">
        <v>3087.1988550000001</v>
      </c>
      <c r="B105" s="26"/>
      <c r="C105" s="21" t="s">
        <v>18</v>
      </c>
      <c r="D105" s="61">
        <f t="shared" si="2"/>
        <v>1501.6249999999998</v>
      </c>
      <c r="E105" s="20">
        <v>160.4</v>
      </c>
      <c r="F105" s="20">
        <v>150.44999999999999</v>
      </c>
      <c r="G105" s="20">
        <v>117.9</v>
      </c>
      <c r="H105" s="20">
        <v>30.3</v>
      </c>
      <c r="I105" s="20">
        <v>90.5</v>
      </c>
      <c r="J105" s="20">
        <v>93.15</v>
      </c>
      <c r="K105" s="20">
        <v>280.67</v>
      </c>
      <c r="L105" s="20">
        <v>167.8</v>
      </c>
      <c r="M105" s="20">
        <v>410.45499999999998</v>
      </c>
      <c r="N105" s="20">
        <v>358.8</v>
      </c>
      <c r="O105" s="20">
        <v>386.7</v>
      </c>
      <c r="P105" s="20">
        <v>434.61</v>
      </c>
      <c r="Q105" s="61">
        <v>2681.7349999999997</v>
      </c>
    </row>
    <row r="106" spans="1:17" ht="12" customHeight="1">
      <c r="A106" s="32">
        <v>5057.0200000000004</v>
      </c>
      <c r="B106" s="26"/>
      <c r="C106" s="21" t="s">
        <v>17</v>
      </c>
      <c r="D106" s="61">
        <f t="shared" si="2"/>
        <v>2150.5749999999998</v>
      </c>
      <c r="E106" s="20">
        <v>0</v>
      </c>
      <c r="F106" s="20">
        <v>181.22</v>
      </c>
      <c r="G106" s="20">
        <v>433.09</v>
      </c>
      <c r="H106" s="20">
        <v>0</v>
      </c>
      <c r="I106" s="20">
        <v>317.23</v>
      </c>
      <c r="J106" s="20">
        <v>256.55</v>
      </c>
      <c r="K106" s="20">
        <v>368.95</v>
      </c>
      <c r="L106" s="20">
        <v>272.03500000000003</v>
      </c>
      <c r="M106" s="20">
        <v>321.5</v>
      </c>
      <c r="N106" s="20">
        <v>367.84</v>
      </c>
      <c r="O106" s="20">
        <v>367.14</v>
      </c>
      <c r="P106" s="20">
        <v>369.95</v>
      </c>
      <c r="Q106" s="61">
        <v>3255.5049999999997</v>
      </c>
    </row>
    <row r="107" spans="1:17" ht="12" customHeight="1">
      <c r="A107" s="53">
        <v>4624.7643199999993</v>
      </c>
      <c r="B107" s="26"/>
      <c r="C107" s="21" t="s">
        <v>16</v>
      </c>
      <c r="D107" s="61">
        <f t="shared" si="2"/>
        <v>2474.9650000000001</v>
      </c>
      <c r="E107" s="20">
        <v>116.045</v>
      </c>
      <c r="F107" s="20">
        <v>143.85</v>
      </c>
      <c r="G107" s="20">
        <v>450.86500000000001</v>
      </c>
      <c r="H107" s="20">
        <v>412.09500000000003</v>
      </c>
      <c r="I107" s="20">
        <v>136.61500000000001</v>
      </c>
      <c r="J107" s="20">
        <v>175.85</v>
      </c>
      <c r="K107" s="20">
        <v>414.3</v>
      </c>
      <c r="L107" s="20">
        <v>393.88</v>
      </c>
      <c r="M107" s="20">
        <v>231.465</v>
      </c>
      <c r="N107" s="20">
        <v>509.07499999999999</v>
      </c>
      <c r="O107" s="20">
        <v>317.25</v>
      </c>
      <c r="P107" s="20">
        <v>387.375</v>
      </c>
      <c r="Q107" s="61">
        <v>3688.665</v>
      </c>
    </row>
    <row r="108" spans="1:17" ht="12" customHeight="1">
      <c r="B108" s="26"/>
      <c r="C108" s="21" t="s">
        <v>15</v>
      </c>
      <c r="D108" s="61">
        <f t="shared" si="2"/>
        <v>2538.9069999999997</v>
      </c>
      <c r="E108" s="20">
        <v>394.85</v>
      </c>
      <c r="F108" s="20">
        <v>273.10000000000002</v>
      </c>
      <c r="G108" s="20">
        <v>266.80500000000001</v>
      </c>
      <c r="H108" s="20">
        <v>204.92500000000001</v>
      </c>
      <c r="I108" s="20">
        <v>227.87</v>
      </c>
      <c r="J108" s="20">
        <v>234.667</v>
      </c>
      <c r="K108" s="20">
        <v>307.85000000000002</v>
      </c>
      <c r="L108" s="20">
        <v>290.7</v>
      </c>
      <c r="M108" s="20">
        <v>338.14</v>
      </c>
      <c r="N108" s="20">
        <v>346.75</v>
      </c>
      <c r="O108" s="20">
        <v>339.9</v>
      </c>
      <c r="P108" s="20">
        <v>291.60000000000002</v>
      </c>
      <c r="Q108" s="61">
        <v>3517.1569999999997</v>
      </c>
    </row>
    <row r="109" spans="1:17" ht="12" customHeight="1">
      <c r="B109" s="26"/>
      <c r="C109" s="21" t="s">
        <v>14</v>
      </c>
      <c r="D109" s="61">
        <f t="shared" si="2"/>
        <v>2453.7419999999997</v>
      </c>
      <c r="E109" s="20">
        <v>404</v>
      </c>
      <c r="F109" s="20">
        <v>0</v>
      </c>
      <c r="G109" s="20">
        <v>57.9</v>
      </c>
      <c r="H109" s="20">
        <v>195.827</v>
      </c>
      <c r="I109" s="20">
        <v>412.92</v>
      </c>
      <c r="J109" s="20">
        <v>304.85000000000002</v>
      </c>
      <c r="K109" s="20">
        <v>355.08499999999998</v>
      </c>
      <c r="L109" s="20">
        <v>307.45999999999998</v>
      </c>
      <c r="M109" s="20">
        <v>415.7</v>
      </c>
      <c r="N109" s="20">
        <v>454.26</v>
      </c>
      <c r="O109" s="20">
        <v>373.9</v>
      </c>
      <c r="P109" s="20">
        <v>389.7</v>
      </c>
      <c r="Q109" s="61">
        <v>3671.6019999999994</v>
      </c>
    </row>
    <row r="110" spans="1:17" ht="12" customHeight="1">
      <c r="B110" s="26"/>
      <c r="C110" s="21" t="s">
        <v>13</v>
      </c>
      <c r="D110" s="61">
        <f t="shared" si="2"/>
        <v>1996.528855</v>
      </c>
      <c r="E110" s="20">
        <v>0</v>
      </c>
      <c r="F110" s="20">
        <v>23.883855000000001</v>
      </c>
      <c r="G110" s="20">
        <v>292.375</v>
      </c>
      <c r="H110" s="20">
        <v>137.19999999999999</v>
      </c>
      <c r="I110" s="20">
        <v>263.14499999999998</v>
      </c>
      <c r="J110" s="20">
        <v>282.91000000000003</v>
      </c>
      <c r="K110" s="20">
        <v>323.60000000000002</v>
      </c>
      <c r="L110" s="20">
        <v>317.71499999999997</v>
      </c>
      <c r="M110" s="20">
        <v>355.7</v>
      </c>
      <c r="N110" s="20">
        <v>439.83499999999998</v>
      </c>
      <c r="O110" s="20">
        <v>337.40499999999997</v>
      </c>
      <c r="P110" s="20">
        <v>313.43</v>
      </c>
      <c r="Q110" s="61">
        <v>3087.1988550000001</v>
      </c>
    </row>
    <row r="111" spans="1:17" ht="12" customHeight="1">
      <c r="B111" s="26"/>
      <c r="C111" s="21" t="s">
        <v>12</v>
      </c>
      <c r="D111" s="61">
        <f t="shared" si="2"/>
        <v>3563.02</v>
      </c>
      <c r="E111" s="20">
        <v>410.5</v>
      </c>
      <c r="F111" s="20">
        <v>0</v>
      </c>
      <c r="G111" s="20">
        <v>360</v>
      </c>
      <c r="H111" s="20">
        <v>393</v>
      </c>
      <c r="I111" s="20">
        <v>495</v>
      </c>
      <c r="J111" s="20">
        <v>458</v>
      </c>
      <c r="K111" s="20">
        <v>441.52</v>
      </c>
      <c r="L111" s="20">
        <v>430</v>
      </c>
      <c r="M111" s="20">
        <v>575</v>
      </c>
      <c r="N111" s="20">
        <v>452</v>
      </c>
      <c r="O111" s="20">
        <v>490</v>
      </c>
      <c r="P111" s="20">
        <v>552</v>
      </c>
      <c r="Q111" s="61">
        <v>5057.0200000000004</v>
      </c>
    </row>
    <row r="112" spans="1:17" ht="12" customHeight="1">
      <c r="B112" s="26"/>
      <c r="C112" s="21" t="s">
        <v>11</v>
      </c>
      <c r="D112" s="61">
        <f t="shared" si="2"/>
        <v>3235.7807199999997</v>
      </c>
      <c r="E112" s="45">
        <v>440.94296000000003</v>
      </c>
      <c r="F112" s="45">
        <v>297.84000000000003</v>
      </c>
      <c r="G112" s="3">
        <v>326.88319999999999</v>
      </c>
      <c r="H112" s="3">
        <v>375.25440000000003</v>
      </c>
      <c r="I112" s="3">
        <v>394.91440000000006</v>
      </c>
      <c r="J112" s="10">
        <v>379.10320000000002</v>
      </c>
      <c r="K112" s="20">
        <v>362.67512000000005</v>
      </c>
      <c r="L112" s="20">
        <v>387.68</v>
      </c>
      <c r="M112" s="20">
        <v>270.48743999999999</v>
      </c>
      <c r="N112" s="20">
        <v>440.43360000000001</v>
      </c>
      <c r="O112" s="10">
        <v>475</v>
      </c>
      <c r="P112" s="10">
        <v>473.55</v>
      </c>
      <c r="Q112" s="61">
        <v>4624.7643199999993</v>
      </c>
    </row>
    <row r="113" spans="1:17" ht="12" customHeight="1">
      <c r="B113" s="46"/>
      <c r="C113" s="19">
        <v>2024</v>
      </c>
      <c r="D113" s="64">
        <f t="shared" si="2"/>
        <v>2478.7650000000003</v>
      </c>
      <c r="E113" s="47">
        <v>306.68</v>
      </c>
      <c r="F113" s="47">
        <v>139.9</v>
      </c>
      <c r="G113" s="44">
        <v>46.7</v>
      </c>
      <c r="H113" s="44">
        <v>237.3</v>
      </c>
      <c r="I113" s="44">
        <v>270.48500000000001</v>
      </c>
      <c r="J113" s="18">
        <v>162.19999999999999</v>
      </c>
      <c r="K113" s="49">
        <v>355.5</v>
      </c>
      <c r="L113" s="49">
        <v>480</v>
      </c>
      <c r="M113" s="49">
        <v>480</v>
      </c>
      <c r="N113" s="49"/>
      <c r="O113" s="18"/>
      <c r="P113" s="18"/>
      <c r="Q113" s="64"/>
    </row>
    <row r="114" spans="1:17" ht="9" customHeight="1">
      <c r="A114" s="11"/>
      <c r="B114" s="14" t="s">
        <v>132</v>
      </c>
      <c r="C114" s="17"/>
      <c r="D114" s="17"/>
      <c r="E114" s="16"/>
      <c r="F114" s="16"/>
      <c r="G114" s="16"/>
      <c r="H114" s="14"/>
      <c r="J114" s="16"/>
      <c r="K114" s="16"/>
      <c r="L114" s="16"/>
      <c r="M114" s="16"/>
      <c r="N114" s="16"/>
      <c r="O114" s="16"/>
      <c r="P114" s="16"/>
    </row>
    <row r="115" spans="1:17" ht="9" customHeight="1">
      <c r="A115" s="11"/>
      <c r="B115" s="14" t="s">
        <v>133</v>
      </c>
      <c r="C115" s="17"/>
      <c r="D115" s="17"/>
      <c r="E115" s="16"/>
      <c r="F115" s="16"/>
      <c r="G115" s="16"/>
      <c r="H115" s="14"/>
      <c r="J115" s="16"/>
      <c r="K115" s="16"/>
      <c r="L115" s="16"/>
      <c r="M115" s="16"/>
      <c r="N115" s="16"/>
      <c r="O115" s="16"/>
      <c r="P115" s="16"/>
    </row>
    <row r="116" spans="1:17" ht="9" customHeight="1">
      <c r="A116" s="11"/>
      <c r="B116" s="14" t="s">
        <v>134</v>
      </c>
      <c r="C116" s="12"/>
      <c r="D116" s="12"/>
      <c r="E116" s="16"/>
      <c r="F116" s="16"/>
      <c r="G116" s="16"/>
      <c r="H116" s="14"/>
      <c r="J116" s="16"/>
      <c r="K116" s="16"/>
      <c r="L116" s="16"/>
      <c r="M116" s="16"/>
      <c r="N116" s="16"/>
      <c r="O116" s="16"/>
      <c r="P116" s="16"/>
    </row>
    <row r="117" spans="1:17" ht="9" customHeight="1">
      <c r="A117" s="11"/>
      <c r="B117" s="14" t="s">
        <v>135</v>
      </c>
      <c r="C117" s="13"/>
      <c r="D117" s="13"/>
      <c r="E117" s="13"/>
      <c r="F117" s="13"/>
      <c r="G117" s="13"/>
      <c r="H117" s="13"/>
      <c r="I117" s="15"/>
      <c r="J117" s="15"/>
      <c r="K117" s="15"/>
      <c r="L117" s="15"/>
      <c r="M117" s="15"/>
      <c r="N117" s="15"/>
      <c r="O117" s="15"/>
      <c r="P117" s="15"/>
    </row>
    <row r="118" spans="1:17" ht="9" customHeight="1">
      <c r="A118" s="11"/>
      <c r="B118" s="14" t="s">
        <v>139</v>
      </c>
      <c r="C118" s="13"/>
      <c r="D118" s="13"/>
      <c r="E118" s="13"/>
      <c r="F118" s="13"/>
      <c r="G118" s="13"/>
      <c r="H118" s="13"/>
      <c r="I118" s="15"/>
      <c r="J118" s="15"/>
      <c r="K118" s="15"/>
      <c r="L118" s="15"/>
      <c r="M118" s="15"/>
      <c r="N118" s="15"/>
      <c r="O118" s="15"/>
      <c r="P118" s="15"/>
    </row>
    <row r="119" spans="1:17" ht="9" customHeight="1">
      <c r="A119" s="11"/>
      <c r="B119" s="14" t="s">
        <v>147</v>
      </c>
      <c r="C119" s="13"/>
      <c r="D119" s="13"/>
      <c r="E119" s="13"/>
      <c r="F119" s="13"/>
      <c r="G119" s="13"/>
      <c r="H119" s="13"/>
      <c r="I119" s="15"/>
      <c r="J119" s="15"/>
      <c r="K119" s="15"/>
      <c r="L119" s="15"/>
      <c r="M119" s="15"/>
      <c r="N119" s="15"/>
      <c r="O119" s="15"/>
      <c r="P119" s="15"/>
    </row>
    <row r="120" spans="1:17" ht="9" customHeight="1">
      <c r="A120" s="11"/>
      <c r="B120" s="14" t="s">
        <v>186</v>
      </c>
      <c r="C120" s="13"/>
      <c r="D120" s="13"/>
      <c r="E120" s="13"/>
      <c r="F120" s="13"/>
      <c r="G120" s="13"/>
      <c r="H120" s="13"/>
      <c r="I120" s="15"/>
      <c r="J120" s="15"/>
      <c r="K120" s="15"/>
      <c r="L120" s="15"/>
      <c r="M120" s="15"/>
      <c r="N120" s="15"/>
      <c r="O120" s="15"/>
      <c r="P120" s="15"/>
    </row>
    <row r="121" spans="1:17" ht="9" customHeight="1">
      <c r="A121" s="11"/>
      <c r="B121" s="11"/>
      <c r="C121" s="11"/>
      <c r="D121" s="11"/>
    </row>
    <row r="122" spans="1:17" ht="9" customHeight="1">
      <c r="A122" s="11"/>
    </row>
    <row r="123" spans="1:17" ht="9" customHeight="1">
      <c r="A123" s="11"/>
    </row>
    <row r="124" spans="1:17" ht="9" customHeight="1">
      <c r="A124" s="11"/>
    </row>
  </sheetData>
  <mergeCells count="1">
    <mergeCell ref="B5:B18"/>
  </mergeCells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63" max="16383" man="1"/>
  </rowBreaks>
  <ignoredErrors>
    <ignoredError sqref="C5:C64 F5:Q64" numberStoredAsText="1"/>
    <ignoredError sqref="D5:E64" numberStoredAsText="1" formulaRange="1"/>
    <ignoredError sqref="D69:D1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INDICE </vt:lpstr>
      <vt:lpstr>C-49</vt:lpstr>
      <vt:lpstr>C-50</vt:lpstr>
      <vt:lpstr>C.51</vt:lpstr>
      <vt:lpstr>'C-49'!Área_de_impresión</vt:lpstr>
      <vt:lpstr>'C-50'!Área_de_impresión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ealbujar</dc:creator>
  <cp:keywords/>
  <dc:description/>
  <cp:lastModifiedBy>Microsoft Office User</cp:lastModifiedBy>
  <cp:lastPrinted>2024-10-17T20:18:37Z</cp:lastPrinted>
  <dcterms:created xsi:type="dcterms:W3CDTF">2006-02-02T17:16:57Z</dcterms:created>
  <dcterms:modified xsi:type="dcterms:W3CDTF">2024-11-26T14:58:24Z</dcterms:modified>
  <cp:category/>
</cp:coreProperties>
</file>