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inagri/Desktop/EL AGRO EN CIFRAS/EL_AGRO_EN_CIFRAS_SETIEMBRE_24/DATA SETIEMBRE/"/>
    </mc:Choice>
  </mc:AlternateContent>
  <xr:revisionPtr revIDLastSave="0" documentId="13_ncr:1_{240C8907-B602-3643-AA8A-6F99D1D39724}" xr6:coauthVersionLast="47" xr6:coauthVersionMax="47" xr10:uidLastSave="{00000000-0000-0000-0000-000000000000}"/>
  <bookViews>
    <workbookView xWindow="13360" yWindow="500" windowWidth="33960" windowHeight="26520" tabRatio="679" firstSheet="3" activeTab="21" xr2:uid="{00000000-000D-0000-FFFF-FFFF00000000}"/>
  </bookViews>
  <sheets>
    <sheet name="INDICE" sheetId="19" r:id="rId1"/>
    <sheet name="C.52" sheetId="53" r:id="rId2"/>
    <sheet name="C.53" sheetId="52" r:id="rId3"/>
    <sheet name="C.54" sheetId="22" r:id="rId4"/>
    <sheet name="C.55" sheetId="23" r:id="rId5"/>
    <sheet name="C.56" sheetId="24" r:id="rId6"/>
    <sheet name="C.57" sheetId="25" r:id="rId7"/>
    <sheet name="C.58" sheetId="26" r:id="rId8"/>
    <sheet name="C.59" sheetId="27" r:id="rId9"/>
    <sheet name="C. 60" sheetId="28" r:id="rId10"/>
    <sheet name="C.61" sheetId="29" r:id="rId11"/>
    <sheet name="C.62" sheetId="30" r:id="rId12"/>
    <sheet name="C.63" sheetId="31" r:id="rId13"/>
    <sheet name="C.64" sheetId="32" r:id="rId14"/>
    <sheet name="C.65" sheetId="35" r:id="rId15"/>
    <sheet name="C.66" sheetId="39" r:id="rId16"/>
    <sheet name="C.67" sheetId="42" r:id="rId17"/>
    <sheet name="C.68" sheetId="43" r:id="rId18"/>
    <sheet name="69" sheetId="44" r:id="rId19"/>
    <sheet name="C.70" sheetId="36" r:id="rId20"/>
    <sheet name="C.71" sheetId="45" r:id="rId21"/>
    <sheet name="C.72" sheetId="49" r:id="rId22"/>
    <sheet name="C.73" sheetId="51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123Graph_A" localSheetId="9" hidden="1">'[1]C72-75'!#REF!</definedName>
    <definedName name="__123Graph_A" localSheetId="3" hidden="1">'[1]C72-75'!#REF!</definedName>
    <definedName name="__123Graph_A" localSheetId="4" hidden="1">'[1]C72-75'!#REF!</definedName>
    <definedName name="__123Graph_A" localSheetId="5" hidden="1">'[1]C72-75'!#REF!</definedName>
    <definedName name="__123Graph_A" localSheetId="6" hidden="1">'[1]C72-75'!#REF!</definedName>
    <definedName name="__123Graph_A" localSheetId="7" hidden="1">'[1]C72-75'!#REF!</definedName>
    <definedName name="__123Graph_A" localSheetId="8" hidden="1">'[1]C72-75'!#REF!</definedName>
    <definedName name="__123Graph_A" localSheetId="10" hidden="1">'[1]C72-75'!#REF!</definedName>
    <definedName name="__123Graph_A" localSheetId="11" hidden="1">'[1]C72-75'!#REF!</definedName>
    <definedName name="__123Graph_A" localSheetId="12" hidden="1">'[1]C72-75'!#REF!</definedName>
    <definedName name="__123Graph_A" localSheetId="13" hidden="1">'[1]C72-75'!#REF!</definedName>
    <definedName name="__123Graph_A" hidden="1">'[1]C72-75'!#REF!</definedName>
    <definedName name="__123Graph_ACAMOTE" localSheetId="9" hidden="1">'[1]C72-75'!#REF!</definedName>
    <definedName name="__123Graph_ACAMOTE" localSheetId="3" hidden="1">'[1]C72-75'!#REF!</definedName>
    <definedName name="__123Graph_ACAMOTE" localSheetId="4" hidden="1">'[1]C72-75'!#REF!</definedName>
    <definedName name="__123Graph_ACAMOTE" localSheetId="5" hidden="1">'[1]C72-75'!#REF!</definedName>
    <definedName name="__123Graph_ACAMOTE" localSheetId="6" hidden="1">'[1]C72-75'!#REF!</definedName>
    <definedName name="__123Graph_ACAMOTE" localSheetId="7" hidden="1">'[1]C72-75'!#REF!</definedName>
    <definedName name="__123Graph_ACAMOTE" localSheetId="8" hidden="1">'[1]C72-75'!#REF!</definedName>
    <definedName name="__123Graph_ACAMOTE" localSheetId="10" hidden="1">'[1]C72-75'!#REF!</definedName>
    <definedName name="__123Graph_ACAMOTE" localSheetId="11" hidden="1">'[1]C72-75'!#REF!</definedName>
    <definedName name="__123Graph_ACAMOTE" localSheetId="12" hidden="1">'[1]C72-75'!#REF!</definedName>
    <definedName name="__123Graph_ACAMOTE" localSheetId="13" hidden="1">'[1]C72-75'!#REF!</definedName>
    <definedName name="__123Graph_ACAMOTE" hidden="1">'[1]C72-75'!#REF!</definedName>
    <definedName name="__123Graph_AOLLUCO" localSheetId="9" hidden="1">'[1]C72-75'!#REF!</definedName>
    <definedName name="__123Graph_AOLLUCO" localSheetId="3" hidden="1">'[1]C72-75'!#REF!</definedName>
    <definedName name="__123Graph_AOLLUCO" localSheetId="4" hidden="1">'[1]C72-75'!#REF!</definedName>
    <definedName name="__123Graph_AOLLUCO" localSheetId="5" hidden="1">'[1]C72-75'!#REF!</definedName>
    <definedName name="__123Graph_AOLLUCO" localSheetId="6" hidden="1">'[1]C72-75'!#REF!</definedName>
    <definedName name="__123Graph_AOLLUCO" localSheetId="7" hidden="1">'[1]C72-75'!#REF!</definedName>
    <definedName name="__123Graph_AOLLUCO" localSheetId="8" hidden="1">'[1]C72-75'!#REF!</definedName>
    <definedName name="__123Graph_AOLLUCO" localSheetId="10" hidden="1">'[1]C72-75'!#REF!</definedName>
    <definedName name="__123Graph_AOLLUCO" localSheetId="11" hidden="1">'[1]C72-75'!#REF!</definedName>
    <definedName name="__123Graph_AOLLUCO" localSheetId="12" hidden="1">'[1]C72-75'!#REF!</definedName>
    <definedName name="__123Graph_AOLLUCO" localSheetId="13" hidden="1">'[1]C72-75'!#REF!</definedName>
    <definedName name="__123Graph_AOLLUCO" hidden="1">'[1]C72-75'!#REF!</definedName>
    <definedName name="__123Graph_APAPA" localSheetId="9" hidden="1">'[1]C72-75'!#REF!</definedName>
    <definedName name="__123Graph_APAPA" localSheetId="3" hidden="1">'[1]C72-75'!#REF!</definedName>
    <definedName name="__123Graph_APAPA" localSheetId="4" hidden="1">'[1]C72-75'!#REF!</definedName>
    <definedName name="__123Graph_APAPA" localSheetId="5" hidden="1">'[1]C72-75'!#REF!</definedName>
    <definedName name="__123Graph_APAPA" localSheetId="6" hidden="1">'[1]C72-75'!#REF!</definedName>
    <definedName name="__123Graph_APAPA" localSheetId="7" hidden="1">'[1]C72-75'!#REF!</definedName>
    <definedName name="__123Graph_APAPA" localSheetId="8" hidden="1">'[1]C72-75'!#REF!</definedName>
    <definedName name="__123Graph_APAPA" localSheetId="10" hidden="1">'[1]C72-75'!#REF!</definedName>
    <definedName name="__123Graph_APAPA" localSheetId="11" hidden="1">'[1]C72-75'!#REF!</definedName>
    <definedName name="__123Graph_APAPA" localSheetId="12" hidden="1">'[1]C72-75'!#REF!</definedName>
    <definedName name="__123Graph_APAPA" localSheetId="13" hidden="1">'[1]C72-75'!#REF!</definedName>
    <definedName name="__123Graph_APAPA" hidden="1">'[1]C72-75'!#REF!</definedName>
    <definedName name="__123Graph_B" localSheetId="9" hidden="1">'[1]C72-75'!#REF!</definedName>
    <definedName name="__123Graph_B" localSheetId="3" hidden="1">'[1]C72-75'!#REF!</definedName>
    <definedName name="__123Graph_B" localSheetId="4" hidden="1">'[1]C72-75'!#REF!</definedName>
    <definedName name="__123Graph_B" localSheetId="5" hidden="1">'[1]C72-75'!#REF!</definedName>
    <definedName name="__123Graph_B" localSheetId="6" hidden="1">'[1]C72-75'!#REF!</definedName>
    <definedName name="__123Graph_B" localSheetId="7" hidden="1">'[1]C72-75'!#REF!</definedName>
    <definedName name="__123Graph_B" localSheetId="8" hidden="1">'[1]C72-75'!#REF!</definedName>
    <definedName name="__123Graph_B" localSheetId="10" hidden="1">'[1]C72-75'!#REF!</definedName>
    <definedName name="__123Graph_B" localSheetId="11" hidden="1">'[1]C72-75'!#REF!</definedName>
    <definedName name="__123Graph_B" localSheetId="12" hidden="1">'[1]C72-75'!#REF!</definedName>
    <definedName name="__123Graph_B" localSheetId="13" hidden="1">'[1]C72-75'!#REF!</definedName>
    <definedName name="__123Graph_B" hidden="1">'[1]C72-75'!#REF!</definedName>
    <definedName name="__123Graph_BCAMOTE" localSheetId="9" hidden="1">'[1]C72-75'!#REF!</definedName>
    <definedName name="__123Graph_BCAMOTE" localSheetId="3" hidden="1">'[1]C72-75'!#REF!</definedName>
    <definedName name="__123Graph_BCAMOTE" localSheetId="4" hidden="1">'[1]C72-75'!#REF!</definedName>
    <definedName name="__123Graph_BCAMOTE" localSheetId="5" hidden="1">'[1]C72-75'!#REF!</definedName>
    <definedName name="__123Graph_BCAMOTE" localSheetId="6" hidden="1">'[1]C72-75'!#REF!</definedName>
    <definedName name="__123Graph_BCAMOTE" localSheetId="7" hidden="1">'[1]C72-75'!#REF!</definedName>
    <definedName name="__123Graph_BCAMOTE" localSheetId="8" hidden="1">'[1]C72-75'!#REF!</definedName>
    <definedName name="__123Graph_BCAMOTE" localSheetId="10" hidden="1">'[1]C72-75'!#REF!</definedName>
    <definedName name="__123Graph_BCAMOTE" localSheetId="11" hidden="1">'[1]C72-75'!#REF!</definedName>
    <definedName name="__123Graph_BCAMOTE" localSheetId="12" hidden="1">'[1]C72-75'!#REF!</definedName>
    <definedName name="__123Graph_BCAMOTE" localSheetId="13" hidden="1">'[1]C72-75'!#REF!</definedName>
    <definedName name="__123Graph_BCAMOTE" hidden="1">'[1]C72-75'!#REF!</definedName>
    <definedName name="__123Graph_BOLLUCO" localSheetId="9" hidden="1">'[1]C72-75'!#REF!</definedName>
    <definedName name="__123Graph_BOLLUCO" localSheetId="3" hidden="1">'[1]C72-75'!#REF!</definedName>
    <definedName name="__123Graph_BOLLUCO" localSheetId="4" hidden="1">'[1]C72-75'!#REF!</definedName>
    <definedName name="__123Graph_BOLLUCO" localSheetId="5" hidden="1">'[1]C72-75'!#REF!</definedName>
    <definedName name="__123Graph_BOLLUCO" localSheetId="6" hidden="1">'[1]C72-75'!#REF!</definedName>
    <definedName name="__123Graph_BOLLUCO" localSheetId="7" hidden="1">'[1]C72-75'!#REF!</definedName>
    <definedName name="__123Graph_BOLLUCO" localSheetId="8" hidden="1">'[1]C72-75'!#REF!</definedName>
    <definedName name="__123Graph_BOLLUCO" localSheetId="10" hidden="1">'[1]C72-75'!#REF!</definedName>
    <definedName name="__123Graph_BOLLUCO" localSheetId="11" hidden="1">'[1]C72-75'!#REF!</definedName>
    <definedName name="__123Graph_BOLLUCO" localSheetId="12" hidden="1">'[1]C72-75'!#REF!</definedName>
    <definedName name="__123Graph_BOLLUCO" localSheetId="13" hidden="1">'[1]C72-75'!#REF!</definedName>
    <definedName name="__123Graph_BOLLUCO" hidden="1">'[1]C72-75'!#REF!</definedName>
    <definedName name="__123Graph_BPAPA" localSheetId="9" hidden="1">'[1]C72-75'!#REF!</definedName>
    <definedName name="__123Graph_BPAPA" localSheetId="3" hidden="1">'[1]C72-75'!#REF!</definedName>
    <definedName name="__123Graph_BPAPA" localSheetId="4" hidden="1">'[1]C72-75'!#REF!</definedName>
    <definedName name="__123Graph_BPAPA" localSheetId="5" hidden="1">'[1]C72-75'!#REF!</definedName>
    <definedName name="__123Graph_BPAPA" localSheetId="6" hidden="1">'[1]C72-75'!#REF!</definedName>
    <definedName name="__123Graph_BPAPA" localSheetId="7" hidden="1">'[1]C72-75'!#REF!</definedName>
    <definedName name="__123Graph_BPAPA" localSheetId="8" hidden="1">'[1]C72-75'!#REF!</definedName>
    <definedName name="__123Graph_BPAPA" localSheetId="10" hidden="1">'[1]C72-75'!#REF!</definedName>
    <definedName name="__123Graph_BPAPA" localSheetId="11" hidden="1">'[1]C72-75'!#REF!</definedName>
    <definedName name="__123Graph_BPAPA" localSheetId="12" hidden="1">'[1]C72-75'!#REF!</definedName>
    <definedName name="__123Graph_BPAPA" localSheetId="13" hidden="1">'[1]C72-75'!#REF!</definedName>
    <definedName name="__123Graph_BPAPA" hidden="1">'[1]C72-75'!#REF!</definedName>
    <definedName name="__123Graph_LBL_A" localSheetId="9" hidden="1">'[1]C72-75'!#REF!</definedName>
    <definedName name="__123Graph_LBL_A" localSheetId="3" hidden="1">'[1]C72-75'!#REF!</definedName>
    <definedName name="__123Graph_LBL_A" localSheetId="4" hidden="1">'[1]C72-75'!#REF!</definedName>
    <definedName name="__123Graph_LBL_A" localSheetId="5" hidden="1">'[1]C72-75'!#REF!</definedName>
    <definedName name="__123Graph_LBL_A" localSheetId="6" hidden="1">'[1]C72-75'!#REF!</definedName>
    <definedName name="__123Graph_LBL_A" localSheetId="7" hidden="1">'[1]C72-75'!#REF!</definedName>
    <definedName name="__123Graph_LBL_A" localSheetId="8" hidden="1">'[1]C72-75'!#REF!</definedName>
    <definedName name="__123Graph_LBL_A" localSheetId="10" hidden="1">'[1]C72-75'!#REF!</definedName>
    <definedName name="__123Graph_LBL_A" localSheetId="11" hidden="1">'[1]C72-75'!#REF!</definedName>
    <definedName name="__123Graph_LBL_A" localSheetId="12" hidden="1">'[1]C72-75'!#REF!</definedName>
    <definedName name="__123Graph_LBL_A" localSheetId="13" hidden="1">'[1]C72-75'!#REF!</definedName>
    <definedName name="__123Graph_LBL_A" hidden="1">'[1]C72-75'!#REF!</definedName>
    <definedName name="__123Graph_LBL_ACAMOTE" localSheetId="9" hidden="1">'[1]C72-75'!#REF!</definedName>
    <definedName name="__123Graph_LBL_ACAMOTE" localSheetId="3" hidden="1">'[1]C72-75'!#REF!</definedName>
    <definedName name="__123Graph_LBL_ACAMOTE" localSheetId="4" hidden="1">'[1]C72-75'!#REF!</definedName>
    <definedName name="__123Graph_LBL_ACAMOTE" localSheetId="5" hidden="1">'[1]C72-75'!#REF!</definedName>
    <definedName name="__123Graph_LBL_ACAMOTE" localSheetId="6" hidden="1">'[1]C72-75'!#REF!</definedName>
    <definedName name="__123Graph_LBL_ACAMOTE" localSheetId="7" hidden="1">'[1]C72-75'!#REF!</definedName>
    <definedName name="__123Graph_LBL_ACAMOTE" localSheetId="8" hidden="1">'[1]C72-75'!#REF!</definedName>
    <definedName name="__123Graph_LBL_ACAMOTE" localSheetId="10" hidden="1">'[1]C72-75'!#REF!</definedName>
    <definedName name="__123Graph_LBL_ACAMOTE" localSheetId="11" hidden="1">'[1]C72-75'!#REF!</definedName>
    <definedName name="__123Graph_LBL_ACAMOTE" localSheetId="12" hidden="1">'[1]C72-75'!#REF!</definedName>
    <definedName name="__123Graph_LBL_ACAMOTE" localSheetId="13" hidden="1">'[1]C72-75'!#REF!</definedName>
    <definedName name="__123Graph_LBL_ACAMOTE" hidden="1">'[1]C72-75'!#REF!</definedName>
    <definedName name="__123Graph_LBL_AOLLUCO" localSheetId="9" hidden="1">'[1]C72-75'!#REF!</definedName>
    <definedName name="__123Graph_LBL_AOLLUCO" localSheetId="3" hidden="1">'[1]C72-75'!#REF!</definedName>
    <definedName name="__123Graph_LBL_AOLLUCO" localSheetId="4" hidden="1">'[1]C72-75'!#REF!</definedName>
    <definedName name="__123Graph_LBL_AOLLUCO" localSheetId="5" hidden="1">'[1]C72-75'!#REF!</definedName>
    <definedName name="__123Graph_LBL_AOLLUCO" localSheetId="6" hidden="1">'[1]C72-75'!#REF!</definedName>
    <definedName name="__123Graph_LBL_AOLLUCO" localSheetId="7" hidden="1">'[1]C72-75'!#REF!</definedName>
    <definedName name="__123Graph_LBL_AOLLUCO" localSheetId="8" hidden="1">'[1]C72-75'!#REF!</definedName>
    <definedName name="__123Graph_LBL_AOLLUCO" localSheetId="10" hidden="1">'[1]C72-75'!#REF!</definedName>
    <definedName name="__123Graph_LBL_AOLLUCO" localSheetId="11" hidden="1">'[1]C72-75'!#REF!</definedName>
    <definedName name="__123Graph_LBL_AOLLUCO" localSheetId="12" hidden="1">'[1]C72-75'!#REF!</definedName>
    <definedName name="__123Graph_LBL_AOLLUCO" localSheetId="13" hidden="1">'[1]C72-75'!#REF!</definedName>
    <definedName name="__123Graph_LBL_AOLLUCO" hidden="1">'[1]C72-75'!#REF!</definedName>
    <definedName name="__123Graph_LBL_APAPA" localSheetId="9" hidden="1">'[1]C72-75'!#REF!</definedName>
    <definedName name="__123Graph_LBL_APAPA" localSheetId="3" hidden="1">'[1]C72-75'!#REF!</definedName>
    <definedName name="__123Graph_LBL_APAPA" localSheetId="4" hidden="1">'[1]C72-75'!#REF!</definedName>
    <definedName name="__123Graph_LBL_APAPA" localSheetId="5" hidden="1">'[1]C72-75'!#REF!</definedName>
    <definedName name="__123Graph_LBL_APAPA" localSheetId="6" hidden="1">'[1]C72-75'!#REF!</definedName>
    <definedName name="__123Graph_LBL_APAPA" localSheetId="7" hidden="1">'[1]C72-75'!#REF!</definedName>
    <definedName name="__123Graph_LBL_APAPA" localSheetId="8" hidden="1">'[1]C72-75'!#REF!</definedName>
    <definedName name="__123Graph_LBL_APAPA" localSheetId="10" hidden="1">'[1]C72-75'!#REF!</definedName>
    <definedName name="__123Graph_LBL_APAPA" localSheetId="11" hidden="1">'[1]C72-75'!#REF!</definedName>
    <definedName name="__123Graph_LBL_APAPA" localSheetId="12" hidden="1">'[1]C72-75'!#REF!</definedName>
    <definedName name="__123Graph_LBL_APAPA" localSheetId="13" hidden="1">'[1]C72-75'!#REF!</definedName>
    <definedName name="__123Graph_LBL_APAPA" hidden="1">'[1]C72-75'!#REF!</definedName>
    <definedName name="__123Graph_X" localSheetId="9" hidden="1">'[1]C72-75'!#REF!</definedName>
    <definedName name="__123Graph_X" localSheetId="3" hidden="1">'[1]C72-75'!#REF!</definedName>
    <definedName name="__123Graph_X" localSheetId="4" hidden="1">'[1]C72-75'!#REF!</definedName>
    <definedName name="__123Graph_X" localSheetId="5" hidden="1">'[1]C72-75'!#REF!</definedName>
    <definedName name="__123Graph_X" localSheetId="6" hidden="1">'[1]C72-75'!#REF!</definedName>
    <definedName name="__123Graph_X" localSheetId="7" hidden="1">'[1]C72-75'!#REF!</definedName>
    <definedName name="__123Graph_X" localSheetId="8" hidden="1">'[1]C72-75'!#REF!</definedName>
    <definedName name="__123Graph_X" localSheetId="10" hidden="1">'[1]C72-75'!#REF!</definedName>
    <definedName name="__123Graph_X" localSheetId="11" hidden="1">'[1]C72-75'!#REF!</definedName>
    <definedName name="__123Graph_X" localSheetId="12" hidden="1">'[1]C72-75'!#REF!</definedName>
    <definedName name="__123Graph_X" localSheetId="13" hidden="1">'[1]C72-75'!#REF!</definedName>
    <definedName name="__123Graph_X" hidden="1">'[1]C72-75'!#REF!</definedName>
    <definedName name="__123Graph_XCAMOTE" localSheetId="9" hidden="1">'[1]C72-75'!#REF!</definedName>
    <definedName name="__123Graph_XCAMOTE" localSheetId="3" hidden="1">'[1]C72-75'!#REF!</definedName>
    <definedName name="__123Graph_XCAMOTE" localSheetId="4" hidden="1">'[1]C72-75'!#REF!</definedName>
    <definedName name="__123Graph_XCAMOTE" localSheetId="5" hidden="1">'[1]C72-75'!#REF!</definedName>
    <definedName name="__123Graph_XCAMOTE" localSheetId="6" hidden="1">'[1]C72-75'!#REF!</definedName>
    <definedName name="__123Graph_XCAMOTE" localSheetId="7" hidden="1">'[1]C72-75'!#REF!</definedName>
    <definedName name="__123Graph_XCAMOTE" localSheetId="8" hidden="1">'[1]C72-75'!#REF!</definedName>
    <definedName name="__123Graph_XCAMOTE" localSheetId="10" hidden="1">'[1]C72-75'!#REF!</definedName>
    <definedName name="__123Graph_XCAMOTE" localSheetId="11" hidden="1">'[1]C72-75'!#REF!</definedName>
    <definedName name="__123Graph_XCAMOTE" localSheetId="12" hidden="1">'[1]C72-75'!#REF!</definedName>
    <definedName name="__123Graph_XCAMOTE" localSheetId="13" hidden="1">'[1]C72-75'!#REF!</definedName>
    <definedName name="__123Graph_XCAMOTE" hidden="1">'[1]C72-75'!#REF!</definedName>
    <definedName name="__123Graph_XOLLUCO" localSheetId="9" hidden="1">'[1]C72-75'!#REF!</definedName>
    <definedName name="__123Graph_XOLLUCO" localSheetId="3" hidden="1">'[1]C72-75'!#REF!</definedName>
    <definedName name="__123Graph_XOLLUCO" localSheetId="4" hidden="1">'[1]C72-75'!#REF!</definedName>
    <definedName name="__123Graph_XOLLUCO" localSheetId="5" hidden="1">'[1]C72-75'!#REF!</definedName>
    <definedName name="__123Graph_XOLLUCO" localSheetId="6" hidden="1">'[1]C72-75'!#REF!</definedName>
    <definedName name="__123Graph_XOLLUCO" localSheetId="7" hidden="1">'[1]C72-75'!#REF!</definedName>
    <definedName name="__123Graph_XOLLUCO" localSheetId="8" hidden="1">'[1]C72-75'!#REF!</definedName>
    <definedName name="__123Graph_XOLLUCO" localSheetId="10" hidden="1">'[1]C72-75'!#REF!</definedName>
    <definedName name="__123Graph_XOLLUCO" localSheetId="11" hidden="1">'[1]C72-75'!#REF!</definedName>
    <definedName name="__123Graph_XOLLUCO" localSheetId="12" hidden="1">'[1]C72-75'!#REF!</definedName>
    <definedName name="__123Graph_XOLLUCO" localSheetId="13" hidden="1">'[1]C72-75'!#REF!</definedName>
    <definedName name="__123Graph_XOLLUCO" hidden="1">'[1]C72-75'!#REF!</definedName>
    <definedName name="__123Graph_XPAPA" localSheetId="9" hidden="1">'[1]C72-75'!#REF!</definedName>
    <definedName name="__123Graph_XPAPA" localSheetId="3" hidden="1">'[1]C72-75'!#REF!</definedName>
    <definedName name="__123Graph_XPAPA" localSheetId="4" hidden="1">'[1]C72-75'!#REF!</definedName>
    <definedName name="__123Graph_XPAPA" localSheetId="5" hidden="1">'[1]C72-75'!#REF!</definedName>
    <definedName name="__123Graph_XPAPA" localSheetId="6" hidden="1">'[1]C72-75'!#REF!</definedName>
    <definedName name="__123Graph_XPAPA" localSheetId="7" hidden="1">'[1]C72-75'!#REF!</definedName>
    <definedName name="__123Graph_XPAPA" localSheetId="8" hidden="1">'[1]C72-75'!#REF!</definedName>
    <definedName name="__123Graph_XPAPA" localSheetId="10" hidden="1">'[1]C72-75'!#REF!</definedName>
    <definedName name="__123Graph_XPAPA" localSheetId="11" hidden="1">'[1]C72-75'!#REF!</definedName>
    <definedName name="__123Graph_XPAPA" localSheetId="12" hidden="1">'[1]C72-75'!#REF!</definedName>
    <definedName name="__123Graph_XPAPA" localSheetId="13" hidden="1">'[1]C72-75'!#REF!</definedName>
    <definedName name="__123Graph_XPAPA" hidden="1">'[1]C72-75'!#REF!</definedName>
    <definedName name="_1990" localSheetId="9">#REF!</definedName>
    <definedName name="_1990" localSheetId="3">#REF!</definedName>
    <definedName name="_1990" localSheetId="4">#REF!</definedName>
    <definedName name="_1990" localSheetId="5">#REF!</definedName>
    <definedName name="_1990" localSheetId="6">#REF!</definedName>
    <definedName name="_1990" localSheetId="7">#REF!</definedName>
    <definedName name="_1990" localSheetId="8">#REF!</definedName>
    <definedName name="_1990" localSheetId="10">#REF!</definedName>
    <definedName name="_1990" localSheetId="11">#REF!</definedName>
    <definedName name="_1990" localSheetId="12">#REF!</definedName>
    <definedName name="_1990" localSheetId="13">#REF!</definedName>
    <definedName name="_1990">#REF!</definedName>
    <definedName name="_Key1" hidden="1">'[2]Dia-Mayorist'!$AR$41:$AR$51</definedName>
    <definedName name="_Order1" hidden="1">255</definedName>
    <definedName name="_Sort" hidden="1">'[2]Dia-Mayorist'!$AR$41:$AT$51</definedName>
    <definedName name="\A" localSheetId="9">'[3]C-27'!#REF!</definedName>
    <definedName name="\A" localSheetId="3">'[3]C-27'!#REF!</definedName>
    <definedName name="\A" localSheetId="4">'[3]C-27'!#REF!</definedName>
    <definedName name="\A" localSheetId="5">'[3]C-27'!#REF!</definedName>
    <definedName name="\A" localSheetId="6">'[3]C-27'!#REF!</definedName>
    <definedName name="\A" localSheetId="7">'[3]C-27'!#REF!</definedName>
    <definedName name="\A" localSheetId="8">'[3]C-27'!#REF!</definedName>
    <definedName name="\A" localSheetId="10">'[3]C-27'!#REF!</definedName>
    <definedName name="\A" localSheetId="11">'[3]C-27'!#REF!</definedName>
    <definedName name="\A" localSheetId="12">'[3]C-27'!#REF!</definedName>
    <definedName name="\A" localSheetId="13">'[3]C-27'!#REF!</definedName>
    <definedName name="\A">#REF!</definedName>
    <definedName name="\C" localSheetId="9">#REF!</definedName>
    <definedName name="\C" localSheetId="3">#REF!</definedName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 localSheetId="8">#REF!</definedName>
    <definedName name="\C" localSheetId="10">#REF!</definedName>
    <definedName name="\C" localSheetId="11">#REF!</definedName>
    <definedName name="\C" localSheetId="12">#REF!</definedName>
    <definedName name="\C" localSheetId="13">#REF!</definedName>
    <definedName name="\C">#REF!</definedName>
    <definedName name="\COPIA" localSheetId="9">'[1]C72-75'!#REF!</definedName>
    <definedName name="\COPIA" localSheetId="3">'[1]C72-75'!#REF!</definedName>
    <definedName name="\COPIA" localSheetId="4">'[1]C72-75'!#REF!</definedName>
    <definedName name="\COPIA" localSheetId="5">'[1]C72-75'!#REF!</definedName>
    <definedName name="\COPIA" localSheetId="6">'[1]C72-75'!#REF!</definedName>
    <definedName name="\COPIA" localSheetId="7">'[1]C72-75'!#REF!</definedName>
    <definedName name="\COPIA" localSheetId="8">'[1]C72-75'!#REF!</definedName>
    <definedName name="\COPIA" localSheetId="10">'[1]C72-75'!#REF!</definedName>
    <definedName name="\COPIA" localSheetId="11">'[1]C72-75'!#REF!</definedName>
    <definedName name="\COPIA" localSheetId="12">'[1]C72-75'!#REF!</definedName>
    <definedName name="\COPIA" localSheetId="13">'[1]C72-75'!#REF!</definedName>
    <definedName name="\COPIA">'[1]C72-75'!#REF!</definedName>
    <definedName name="\S">#N/A</definedName>
    <definedName name="\z">#N/A</definedName>
    <definedName name="A_IMPRESION_IM">#REF!</definedName>
    <definedName name="A_IMPRESIÓN_IM" localSheetId="9">[4]CYPPOLLO!#REF!</definedName>
    <definedName name="A_IMPRESIÓN_IM" localSheetId="3">[4]CYPPOLLO!#REF!</definedName>
    <definedName name="A_IMPRESIÓN_IM" localSheetId="4">[4]CYPPOLLO!#REF!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>#REF!</definedName>
    <definedName name="AGO" localSheetId="9">#REF!</definedName>
    <definedName name="AGO" localSheetId="3">#REF!</definedName>
    <definedName name="AGO" localSheetId="4">#REF!</definedName>
    <definedName name="AGO" localSheetId="5">#REF!</definedName>
    <definedName name="AGO" localSheetId="6">#REF!</definedName>
    <definedName name="AGO" localSheetId="7">#REF!</definedName>
    <definedName name="AGO" localSheetId="8">#REF!</definedName>
    <definedName name="AGO" localSheetId="10">#REF!</definedName>
    <definedName name="AGO" localSheetId="11">#REF!</definedName>
    <definedName name="AGO" localSheetId="12">#REF!</definedName>
    <definedName name="AGO" localSheetId="13">#REF!</definedName>
    <definedName name="AGO">#REF!</definedName>
    <definedName name="_xlnm.Print_Area" localSheetId="18">'69'!#REF!</definedName>
    <definedName name="_xlnm.Print_Area" localSheetId="9">'C. 60'!$A$1:$N$61</definedName>
    <definedName name="_xlnm.Print_Area" localSheetId="1">'C.52'!#REF!</definedName>
    <definedName name="_xlnm.Print_Area" localSheetId="2">'C.53'!#REF!</definedName>
    <definedName name="_xlnm.Print_Area" localSheetId="3">'C.54'!$A$1:$N$58</definedName>
    <definedName name="_xlnm.Print_Area" localSheetId="4">'C.55'!$A$1:$N$61</definedName>
    <definedName name="_xlnm.Print_Area" localSheetId="5">'C.56'!$A$1:$N$58</definedName>
    <definedName name="_xlnm.Print_Area" localSheetId="6">'C.57'!$A$1:$N$58</definedName>
    <definedName name="_xlnm.Print_Area" localSheetId="7">'C.58'!$A$1:$N$58</definedName>
    <definedName name="_xlnm.Print_Area" localSheetId="8">'C.59'!$A$1:$N$58</definedName>
    <definedName name="_xlnm.Print_Area" localSheetId="10">'C.61'!$A$1:$N$61</definedName>
    <definedName name="_xlnm.Print_Area" localSheetId="11">'C.62'!$A$1:$N$58</definedName>
    <definedName name="_xlnm.Print_Area" localSheetId="12">'C.63'!$A$1:$N$61</definedName>
    <definedName name="_xlnm.Print_Area" localSheetId="13">'C.64'!$A$1:$N$58</definedName>
    <definedName name="_xlnm.Print_Area" localSheetId="14">'C.65'!$A$1:$N$58</definedName>
    <definedName name="_xlnm.Print_Area" localSheetId="15">'C.66'!#REF!</definedName>
    <definedName name="_xlnm.Print_Area" localSheetId="16">'C.67'!#REF!</definedName>
    <definedName name="_xlnm.Print_Area" localSheetId="17">'C.68'!#REF!</definedName>
    <definedName name="_xlnm.Print_Area" localSheetId="19">'C.70'!#REF!</definedName>
    <definedName name="_xlnm.Print_Area" localSheetId="20">'C.71'!#REF!</definedName>
    <definedName name="_xlnm.Print_Area" localSheetId="21">'C.72'!#REF!</definedName>
    <definedName name="_xlnm.Print_Area" localSheetId="22">'C.73'!#REF!</definedName>
    <definedName name="_xlnm.Print_Area" localSheetId="0">INDICE!$A$1:$H$37</definedName>
    <definedName name="_xlnm.Print_Area">#N/A</definedName>
    <definedName name="ARROZ" localSheetId="9">'[5]Inf-Arroz'!#REF!</definedName>
    <definedName name="ARROZ" localSheetId="3">'[5]Inf-Arroz'!#REF!</definedName>
    <definedName name="ARROZ" localSheetId="4">'[5]Inf-Arroz'!#REF!</definedName>
    <definedName name="ARROZ" localSheetId="5">'[5]Inf-Arroz'!#REF!</definedName>
    <definedName name="ARROZ" localSheetId="6">'[5]Inf-Arroz'!#REF!</definedName>
    <definedName name="ARROZ" localSheetId="7">'[5]Inf-Arroz'!#REF!</definedName>
    <definedName name="ARROZ" localSheetId="8">'[5]Inf-Arroz'!#REF!</definedName>
    <definedName name="ARROZ" localSheetId="10">'[5]Inf-Arroz'!#REF!</definedName>
    <definedName name="ARROZ" localSheetId="11">'[5]Inf-Arroz'!#REF!</definedName>
    <definedName name="ARROZ" localSheetId="12">'[5]Inf-Arroz'!#REF!</definedName>
    <definedName name="ARROZ" localSheetId="13">'[5]Inf-Arroz'!#REF!</definedName>
    <definedName name="ARROZ">'[5]Inf-Arroz'!#REF!</definedName>
    <definedName name="C.49" hidden="1">'[1]C72-75'!#REF!</definedName>
    <definedName name="C.49.">'[1]C72-75'!#REF!</definedName>
    <definedName name="camote" hidden="1">'[1]C72-75'!#REF!</definedName>
    <definedName name="DIARIO">'[2]Dia-Mayorist'!$Y$18:$AI$63</definedName>
    <definedName name="fertilizantes" hidden="1">'[1]C72-75'!#REF!</definedName>
    <definedName name="FRUTA" localSheetId="9">'[1]C72-75'!#REF!</definedName>
    <definedName name="FRUTA" localSheetId="3">'[1]C72-75'!#REF!</definedName>
    <definedName name="FRUTA" localSheetId="4">'[1]C72-75'!#REF!</definedName>
    <definedName name="FRUTA" localSheetId="5">'[1]C72-75'!#REF!</definedName>
    <definedName name="FRUTA" localSheetId="6">'[1]C72-75'!#REF!</definedName>
    <definedName name="FRUTA" localSheetId="7">'[1]C72-75'!#REF!</definedName>
    <definedName name="FRUTA" localSheetId="8">'[1]C72-75'!#REF!</definedName>
    <definedName name="FRUTA" localSheetId="10">'[1]C72-75'!#REF!</definedName>
    <definedName name="FRUTA" localSheetId="11">'[1]C72-75'!#REF!</definedName>
    <definedName name="FRUTA" localSheetId="12">'[1]C72-75'!#REF!</definedName>
    <definedName name="FRUTA" localSheetId="13">'[1]C72-75'!#REF!</definedName>
    <definedName name="FRUTA">'[1]C72-75'!#REF!</definedName>
    <definedName name="frutas">'[1]C72-75'!#REF!</definedName>
    <definedName name="HORTA" localSheetId="9">'[1]C72-75'!#REF!</definedName>
    <definedName name="HORTA" localSheetId="3">'[1]C72-75'!#REF!</definedName>
    <definedName name="HORTA" localSheetId="4">'[1]C72-75'!#REF!</definedName>
    <definedName name="HORTA" localSheetId="5">'[1]C72-75'!#REF!</definedName>
    <definedName name="HORTA" localSheetId="6">'[1]C72-75'!#REF!</definedName>
    <definedName name="HORTA" localSheetId="7">'[1]C72-75'!#REF!</definedName>
    <definedName name="HORTA" localSheetId="8">'[1]C72-75'!#REF!</definedName>
    <definedName name="HORTA" localSheetId="10">'[1]C72-75'!#REF!</definedName>
    <definedName name="HORTA" localSheetId="11">'[1]C72-75'!#REF!</definedName>
    <definedName name="HORTA" localSheetId="12">'[1]C72-75'!#REF!</definedName>
    <definedName name="HORTA" localSheetId="13">'[1]C72-75'!#REF!</definedName>
    <definedName name="HORTA">'[1]C72-75'!#REF!</definedName>
    <definedName name="HOY" localSheetId="9">#REF!</definedName>
    <definedName name="HOY" localSheetId="3">#REF!</definedName>
    <definedName name="HOY" localSheetId="4">#REF!</definedName>
    <definedName name="HOY" localSheetId="5">#REF!</definedName>
    <definedName name="HOY" localSheetId="6">#REF!</definedName>
    <definedName name="HOY" localSheetId="7">#REF!</definedName>
    <definedName name="HOY" localSheetId="8">#REF!</definedName>
    <definedName name="HOY" localSheetId="10">#REF!</definedName>
    <definedName name="HOY" localSheetId="11">#REF!</definedName>
    <definedName name="HOY" localSheetId="12">#REF!</definedName>
    <definedName name="HOY" localSheetId="13">#REF!</definedName>
    <definedName name="HOY">#REF!</definedName>
    <definedName name="HTML_CodePage" hidden="1">1252</definedName>
    <definedName name="HTML_Control" localSheetId="9" hidden="1">{"'C-46.WK1'!$A$6:$J$21"}</definedName>
    <definedName name="HTML_Control" localSheetId="3" hidden="1">{"'C-46.WK1'!$A$6:$J$21"}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impresion">#REF!</definedName>
    <definedName name="insumos" hidden="1">'[1]C72-75'!#REF!</definedName>
    <definedName name="jornales" hidden="1">'[1]C72-75'!#REF!</definedName>
    <definedName name="LEGU" localSheetId="9">'[1]C72-75'!#REF!</definedName>
    <definedName name="LEGU" localSheetId="3">'[1]C72-75'!#REF!</definedName>
    <definedName name="LEGU" localSheetId="4">'[1]C72-75'!#REF!</definedName>
    <definedName name="LEGU" localSheetId="5">'[1]C72-75'!#REF!</definedName>
    <definedName name="LEGU" localSheetId="6">'[1]C72-75'!#REF!</definedName>
    <definedName name="LEGU" localSheetId="7">'[1]C72-75'!#REF!</definedName>
    <definedName name="LEGU" localSheetId="8">'[1]C72-75'!#REF!</definedName>
    <definedName name="LEGU" localSheetId="10">'[1]C72-75'!#REF!</definedName>
    <definedName name="LEGU" localSheetId="11">'[1]C72-75'!#REF!</definedName>
    <definedName name="LEGU" localSheetId="12">'[1]C72-75'!#REF!</definedName>
    <definedName name="LEGU" localSheetId="13">'[1]C72-75'!#REF!</definedName>
    <definedName name="LEGU">'[1]C72-75'!#REF!</definedName>
    <definedName name="LIMA">[6]Diario!$C$16:$D$87</definedName>
    <definedName name="nacion" localSheetId="9">#REF!</definedName>
    <definedName name="nacion" localSheetId="3">#REF!</definedName>
    <definedName name="nacion" localSheetId="4">#REF!</definedName>
    <definedName name="nacion" localSheetId="5">#REF!</definedName>
    <definedName name="nacion" localSheetId="6">#REF!</definedName>
    <definedName name="nacion" localSheetId="7">#REF!</definedName>
    <definedName name="nacion" localSheetId="8">#REF!</definedName>
    <definedName name="nacion" localSheetId="10">#REF!</definedName>
    <definedName name="nacion" localSheetId="11">#REF!</definedName>
    <definedName name="nacion" localSheetId="12">#REF!</definedName>
    <definedName name="nacion" localSheetId="13">#REF!</definedName>
    <definedName name="nacion">#REF!</definedName>
    <definedName name="palta">'[1]C72-75'!#REF!</definedName>
    <definedName name="papa" hidden="1">'[1]C72-75'!#REF!</definedName>
    <definedName name="PREHOY" localSheetId="9">#REF!</definedName>
    <definedName name="PREHOY" localSheetId="3">#REF!</definedName>
    <definedName name="PREHOY" localSheetId="4">#REF!</definedName>
    <definedName name="PREHOY" localSheetId="5">#REF!</definedName>
    <definedName name="PREHOY" localSheetId="6">#REF!</definedName>
    <definedName name="PREHOY" localSheetId="7">#REF!</definedName>
    <definedName name="PREHOY" localSheetId="8">#REF!</definedName>
    <definedName name="PREHOY" localSheetId="10">#REF!</definedName>
    <definedName name="PREHOY" localSheetId="11">#REF!</definedName>
    <definedName name="PREHOY" localSheetId="12">#REF!</definedName>
    <definedName name="PREHOY" localSheetId="13">#REF!</definedName>
    <definedName name="PREHOY">#REF!</definedName>
    <definedName name="Producto" localSheetId="9">#REF!</definedName>
    <definedName name="Producto" localSheetId="3">#REF!</definedName>
    <definedName name="Producto" localSheetId="4">#REF!</definedName>
    <definedName name="Producto" localSheetId="5">#REF!</definedName>
    <definedName name="Producto" localSheetId="6">#REF!</definedName>
    <definedName name="Producto" localSheetId="7">#REF!</definedName>
    <definedName name="Producto" localSheetId="8">#REF!</definedName>
    <definedName name="Producto" localSheetId="10">#REF!</definedName>
    <definedName name="Producto" localSheetId="11">#REF!</definedName>
    <definedName name="Producto" localSheetId="12">#REF!</definedName>
    <definedName name="Producto" localSheetId="13">#REF!</definedName>
    <definedName name="Producto">#REF!</definedName>
    <definedName name="_xlnm.Print_Titles">#REF!</definedName>
    <definedName name="TUBE" localSheetId="9">'[1]C72-75'!#REF!</definedName>
    <definedName name="TUBE" localSheetId="3">'[1]C72-75'!#REF!</definedName>
    <definedName name="TUBE" localSheetId="4">'[1]C72-75'!#REF!</definedName>
    <definedName name="TUBE" localSheetId="5">'[1]C72-75'!#REF!</definedName>
    <definedName name="TUBE" localSheetId="6">'[1]C72-75'!#REF!</definedName>
    <definedName name="TUBE" localSheetId="7">'[1]C72-75'!#REF!</definedName>
    <definedName name="TUBE" localSheetId="8">'[1]C72-75'!#REF!</definedName>
    <definedName name="TUBE" localSheetId="10">'[1]C72-75'!#REF!</definedName>
    <definedName name="TUBE" localSheetId="11">'[1]C72-75'!#REF!</definedName>
    <definedName name="TUBE" localSheetId="12">'[1]C72-75'!#REF!</definedName>
    <definedName name="TUBE" localSheetId="13">'[1]C72-75'!#REF!</definedName>
    <definedName name="TUBE">'[1]C72-75'!#REF!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K21" i="45" l="1"/>
  <c r="H21" i="45"/>
  <c r="E21" i="45"/>
  <c r="B21" i="45"/>
  <c r="L20" i="45"/>
  <c r="M20" i="45" s="1"/>
  <c r="K20" i="45"/>
  <c r="J20" i="45"/>
  <c r="I20" i="45"/>
  <c r="H20" i="45"/>
  <c r="F20" i="45"/>
  <c r="E20" i="45"/>
  <c r="B20" i="45"/>
  <c r="M16" i="45"/>
  <c r="J16" i="45"/>
  <c r="G16" i="45"/>
  <c r="C16" i="45"/>
  <c r="D16" i="45" s="1"/>
  <c r="M15" i="45"/>
  <c r="J15" i="45"/>
  <c r="G15" i="45"/>
  <c r="C15" i="45"/>
  <c r="D15" i="45" s="1"/>
  <c r="M14" i="45"/>
  <c r="J14" i="45"/>
  <c r="G14" i="45"/>
  <c r="C14" i="45"/>
  <c r="D14" i="45" s="1"/>
  <c r="M13" i="45"/>
  <c r="J13" i="45"/>
  <c r="G13" i="45"/>
  <c r="C13" i="45"/>
  <c r="D13" i="45" s="1"/>
  <c r="M12" i="45"/>
  <c r="J12" i="45"/>
  <c r="G12" i="45"/>
  <c r="C12" i="45"/>
  <c r="D12" i="45" s="1"/>
  <c r="M11" i="45"/>
  <c r="J11" i="45"/>
  <c r="G11" i="45"/>
  <c r="C11" i="45"/>
  <c r="D11" i="45" s="1"/>
  <c r="M10" i="45"/>
  <c r="J10" i="45"/>
  <c r="G10" i="45"/>
  <c r="C10" i="45"/>
  <c r="D10" i="45" s="1"/>
  <c r="M9" i="45"/>
  <c r="J9" i="45"/>
  <c r="G9" i="45"/>
  <c r="C9" i="45"/>
  <c r="D9" i="45" s="1"/>
  <c r="M8" i="45"/>
  <c r="J8" i="45"/>
  <c r="G8" i="45"/>
  <c r="C8" i="45"/>
  <c r="D8" i="45" s="1"/>
  <c r="K22" i="36"/>
  <c r="K21" i="36"/>
  <c r="L21" i="36"/>
  <c r="H42" i="36"/>
  <c r="E42" i="36"/>
  <c r="B42" i="36"/>
  <c r="I41" i="36"/>
  <c r="J41" i="36" s="1"/>
  <c r="H41" i="36"/>
  <c r="F41" i="36"/>
  <c r="E41" i="36"/>
  <c r="C41" i="36"/>
  <c r="B41" i="36"/>
  <c r="J37" i="36"/>
  <c r="G37" i="36"/>
  <c r="D37" i="36"/>
  <c r="J36" i="36"/>
  <c r="G36" i="36"/>
  <c r="D36" i="36"/>
  <c r="J35" i="36"/>
  <c r="G35" i="36"/>
  <c r="D35" i="36"/>
  <c r="J34" i="36"/>
  <c r="G34" i="36"/>
  <c r="D34" i="36"/>
  <c r="J33" i="36"/>
  <c r="G33" i="36"/>
  <c r="D33" i="36"/>
  <c r="J32" i="36"/>
  <c r="G32" i="36"/>
  <c r="D32" i="36"/>
  <c r="J31" i="36"/>
  <c r="G31" i="36"/>
  <c r="D31" i="36"/>
  <c r="J30" i="36"/>
  <c r="G30" i="36"/>
  <c r="D30" i="36"/>
  <c r="J29" i="36"/>
  <c r="G29" i="36"/>
  <c r="D29" i="36"/>
  <c r="H22" i="36"/>
  <c r="E22" i="36"/>
  <c r="B22" i="36"/>
  <c r="I21" i="36"/>
  <c r="J21" i="36" s="1"/>
  <c r="H21" i="36"/>
  <c r="F21" i="36"/>
  <c r="E21" i="36"/>
  <c r="B21" i="36"/>
  <c r="A41" i="36"/>
  <c r="M17" i="36"/>
  <c r="J17" i="36"/>
  <c r="G17" i="36"/>
  <c r="M16" i="36"/>
  <c r="J16" i="36"/>
  <c r="G16" i="36"/>
  <c r="C16" i="36"/>
  <c r="D16" i="36" s="1"/>
  <c r="M15" i="36"/>
  <c r="J15" i="36"/>
  <c r="G15" i="36"/>
  <c r="C15" i="36"/>
  <c r="D15" i="36" s="1"/>
  <c r="M14" i="36"/>
  <c r="J14" i="36"/>
  <c r="G14" i="36"/>
  <c r="C14" i="36"/>
  <c r="D14" i="36" s="1"/>
  <c r="M13" i="36"/>
  <c r="J13" i="36"/>
  <c r="G13" i="36"/>
  <c r="C13" i="36"/>
  <c r="D13" i="36" s="1"/>
  <c r="M12" i="36"/>
  <c r="J12" i="36"/>
  <c r="G12" i="36"/>
  <c r="C12" i="36"/>
  <c r="D12" i="36" s="1"/>
  <c r="M11" i="36"/>
  <c r="J11" i="36"/>
  <c r="G11" i="36"/>
  <c r="C11" i="36"/>
  <c r="D11" i="36" s="1"/>
  <c r="M10" i="36"/>
  <c r="J10" i="36"/>
  <c r="G10" i="36"/>
  <c r="C10" i="36"/>
  <c r="D10" i="36" s="1"/>
  <c r="M9" i="36"/>
  <c r="J9" i="36"/>
  <c r="G9" i="36"/>
  <c r="C9" i="36"/>
  <c r="D9" i="36" s="1"/>
  <c r="K21" i="44"/>
  <c r="L20" i="44"/>
  <c r="K20" i="44"/>
  <c r="H21" i="44"/>
  <c r="I20" i="44"/>
  <c r="H20" i="44"/>
  <c r="E21" i="44"/>
  <c r="F20" i="44"/>
  <c r="E20" i="44"/>
  <c r="B21" i="44"/>
  <c r="B20" i="44"/>
  <c r="N21" i="44"/>
  <c r="O20" i="44"/>
  <c r="N20" i="44"/>
  <c r="P16" i="44"/>
  <c r="M16" i="44"/>
  <c r="J16" i="44"/>
  <c r="G16" i="44"/>
  <c r="C16" i="44"/>
  <c r="D16" i="44" s="1"/>
  <c r="P15" i="44"/>
  <c r="M15" i="44"/>
  <c r="J15" i="44"/>
  <c r="G15" i="44"/>
  <c r="C15" i="44"/>
  <c r="D15" i="44" s="1"/>
  <c r="P14" i="44"/>
  <c r="M14" i="44"/>
  <c r="J14" i="44"/>
  <c r="G14" i="44"/>
  <c r="C14" i="44"/>
  <c r="D14" i="44" s="1"/>
  <c r="P13" i="44"/>
  <c r="M13" i="44"/>
  <c r="J13" i="44"/>
  <c r="G13" i="44"/>
  <c r="C13" i="44"/>
  <c r="D13" i="44" s="1"/>
  <c r="P12" i="44"/>
  <c r="M12" i="44"/>
  <c r="J12" i="44"/>
  <c r="G12" i="44"/>
  <c r="C12" i="44"/>
  <c r="D12" i="44" s="1"/>
  <c r="P11" i="44"/>
  <c r="M11" i="44"/>
  <c r="J11" i="44"/>
  <c r="G11" i="44"/>
  <c r="C11" i="44"/>
  <c r="D11" i="44" s="1"/>
  <c r="P10" i="44"/>
  <c r="M10" i="44"/>
  <c r="J10" i="44"/>
  <c r="G10" i="44"/>
  <c r="C10" i="44"/>
  <c r="D10" i="44" s="1"/>
  <c r="P9" i="44"/>
  <c r="M9" i="44"/>
  <c r="J9" i="44"/>
  <c r="G9" i="44"/>
  <c r="C9" i="44"/>
  <c r="D9" i="44" s="1"/>
  <c r="P8" i="44"/>
  <c r="M8" i="44"/>
  <c r="J8" i="44"/>
  <c r="G8" i="44"/>
  <c r="C8" i="44"/>
  <c r="D8" i="44" s="1"/>
  <c r="D41" i="36" l="1"/>
  <c r="G20" i="45"/>
  <c r="C20" i="45"/>
  <c r="D20" i="45" s="1"/>
  <c r="G21" i="36"/>
  <c r="G41" i="36"/>
  <c r="M21" i="36"/>
  <c r="M20" i="44"/>
  <c r="P20" i="44"/>
  <c r="C20" i="44"/>
  <c r="D20" i="44" s="1"/>
  <c r="J20" i="44"/>
  <c r="G20" i="44"/>
</calcChain>
</file>

<file path=xl/sharedStrings.xml><?xml version="1.0" encoding="utf-8"?>
<sst xmlns="http://schemas.openxmlformats.org/spreadsheetml/2006/main" count="2907" uniqueCount="401">
  <si>
    <t>Ene</t>
  </si>
  <si>
    <t>Feb</t>
  </si>
  <si>
    <t>Mar</t>
  </si>
  <si>
    <t xml:space="preserve">  Amazonas</t>
  </si>
  <si>
    <t xml:space="preserve">  Ancash</t>
  </si>
  <si>
    <t xml:space="preserve">  Apurímac</t>
  </si>
  <si>
    <t xml:space="preserve">  Arequipa</t>
  </si>
  <si>
    <t xml:space="preserve">  Ayacucho</t>
  </si>
  <si>
    <t xml:space="preserve">  Cajamarca</t>
  </si>
  <si>
    <t xml:space="preserve">  Callao</t>
  </si>
  <si>
    <t xml:space="preserve">  Cusco</t>
  </si>
  <si>
    <t xml:space="preserve">  Huancavelica</t>
  </si>
  <si>
    <t xml:space="preserve">  Huánuco</t>
  </si>
  <si>
    <t xml:space="preserve">  Ica</t>
  </si>
  <si>
    <t xml:space="preserve">  Ucayali</t>
  </si>
  <si>
    <t xml:space="preserve">C. 56 </t>
  </si>
  <si>
    <t xml:space="preserve">C. 57 </t>
  </si>
  <si>
    <t>Ica</t>
  </si>
  <si>
    <t>Tacna</t>
  </si>
  <si>
    <t>Año</t>
  </si>
  <si>
    <t xml:space="preserve">Lima </t>
  </si>
  <si>
    <t>Junín</t>
  </si>
  <si>
    <t>Pasco</t>
  </si>
  <si>
    <t>Cusco</t>
  </si>
  <si>
    <t>Piura</t>
  </si>
  <si>
    <t>Puno</t>
  </si>
  <si>
    <t xml:space="preserve"> Nacional</t>
  </si>
  <si>
    <t>Amazonas</t>
  </si>
  <si>
    <t>Ancash</t>
  </si>
  <si>
    <t>Región</t>
    <phoneticPr fontId="6" type="noConversion"/>
  </si>
  <si>
    <t>Año</t>
    <phoneticPr fontId="6" type="noConversion"/>
  </si>
  <si>
    <t>Huánuco</t>
  </si>
  <si>
    <t>Huancavelica</t>
  </si>
  <si>
    <t>Arequipa</t>
  </si>
  <si>
    <t>Apurímac</t>
  </si>
  <si>
    <t>Ayacucho</t>
  </si>
  <si>
    <t>Tumbes</t>
  </si>
  <si>
    <t xml:space="preserve">Comercio Interno </t>
  </si>
  <si>
    <t>Cuadro</t>
  </si>
  <si>
    <t xml:space="preserve">Descripción </t>
  </si>
  <si>
    <t xml:space="preserve">          </t>
    <phoneticPr fontId="6" type="noConversion"/>
  </si>
  <si>
    <t>Abr</t>
  </si>
  <si>
    <t>May</t>
  </si>
  <si>
    <t>Jun</t>
  </si>
  <si>
    <t>Jul</t>
  </si>
  <si>
    <t>Ucayali</t>
  </si>
  <si>
    <t>Loreto</t>
  </si>
  <si>
    <t xml:space="preserve">  Junín</t>
  </si>
  <si>
    <t xml:space="preserve">  La Libertad</t>
  </si>
  <si>
    <t xml:space="preserve">  Lambayeque</t>
  </si>
  <si>
    <t xml:space="preserve">  Lima </t>
  </si>
  <si>
    <t xml:space="preserve">  Lima  Metropolitana</t>
  </si>
  <si>
    <t xml:space="preserve">  Loreto</t>
  </si>
  <si>
    <t xml:space="preserve">  Madre de Dios</t>
  </si>
  <si>
    <t xml:space="preserve">  Moquegua</t>
  </si>
  <si>
    <t xml:space="preserve">  Pasco</t>
  </si>
  <si>
    <t xml:space="preserve">  Piura</t>
  </si>
  <si>
    <t xml:space="preserve">  Puno</t>
  </si>
  <si>
    <t xml:space="preserve">  San Martín</t>
  </si>
  <si>
    <t xml:space="preserve">  Tacna</t>
  </si>
  <si>
    <t xml:space="preserve">  Tumbes</t>
  </si>
  <si>
    <t>Región</t>
  </si>
  <si>
    <t>Ago</t>
  </si>
  <si>
    <t>Set</t>
  </si>
  <si>
    <t>Oct</t>
  </si>
  <si>
    <t>Nov</t>
  </si>
  <si>
    <t>Dic</t>
  </si>
  <si>
    <t>Cajamarca</t>
  </si>
  <si>
    <t>Callao</t>
  </si>
  <si>
    <t>La Libertad</t>
  </si>
  <si>
    <t>Lambayeque</t>
  </si>
  <si>
    <t>Madre de Dios</t>
  </si>
  <si>
    <t>Moquegua</t>
  </si>
  <si>
    <t>San Martín</t>
  </si>
  <si>
    <t>Fuente:Direcciones Regionales de Agricultura.</t>
  </si>
  <si>
    <t xml:space="preserve">Nacional </t>
  </si>
  <si>
    <t xml:space="preserve">C. 54 </t>
  </si>
  <si>
    <t xml:space="preserve">C. 55 </t>
  </si>
  <si>
    <t xml:space="preserve">           (S/ por Kg)</t>
  </si>
  <si>
    <t xml:space="preserve">          (S/ por Kg)</t>
  </si>
  <si>
    <t xml:space="preserve">         (S/ por Kg)</t>
  </si>
  <si>
    <t>Tubérculos y raíces</t>
  </si>
  <si>
    <t>Hortalizas</t>
  </si>
  <si>
    <t>Legumbres</t>
  </si>
  <si>
    <t>Frutas</t>
  </si>
  <si>
    <t>Limón sutíl</t>
  </si>
  <si>
    <t>sigue…</t>
  </si>
  <si>
    <t xml:space="preserve">          (Tonelada)</t>
  </si>
  <si>
    <t>Rubro/</t>
  </si>
  <si>
    <t>Total</t>
  </si>
  <si>
    <t>producto</t>
  </si>
  <si>
    <t>Papa</t>
  </si>
  <si>
    <t>Camote</t>
  </si>
  <si>
    <t>Olluco</t>
  </si>
  <si>
    <t>Yuca</t>
  </si>
  <si>
    <t>Mes/año</t>
  </si>
  <si>
    <t>Var.%</t>
  </si>
  <si>
    <t>Ajo</t>
  </si>
  <si>
    <t>Cebolla</t>
  </si>
  <si>
    <t>Choclo</t>
  </si>
  <si>
    <t>Tomate</t>
  </si>
  <si>
    <t>Zanahoria</t>
  </si>
  <si>
    <t>Zapallo</t>
  </si>
  <si>
    <t>Arveja</t>
  </si>
  <si>
    <t>Haba</t>
  </si>
  <si>
    <t>Vainita</t>
  </si>
  <si>
    <t>Principales frutas</t>
  </si>
  <si>
    <t>Limón</t>
  </si>
  <si>
    <t>Mandarina</t>
  </si>
  <si>
    <t>Naranja</t>
  </si>
  <si>
    <t>Manzana</t>
  </si>
  <si>
    <t>Papaya</t>
  </si>
  <si>
    <t>Palta</t>
  </si>
  <si>
    <t>Piña</t>
  </si>
  <si>
    <t>Mes/</t>
  </si>
  <si>
    <t xml:space="preserve">Total </t>
  </si>
  <si>
    <t>Lima</t>
  </si>
  <si>
    <t>año</t>
  </si>
  <si>
    <t>Plátano *</t>
  </si>
  <si>
    <t>Lima Metropolitana</t>
  </si>
  <si>
    <t xml:space="preserve">          (S/ U.M.)</t>
  </si>
  <si>
    <t>U.M.</t>
  </si>
  <si>
    <t> Camote amarillo</t>
  </si>
  <si>
    <t>kg</t>
  </si>
  <si>
    <t> Camote morado</t>
  </si>
  <si>
    <t xml:space="preserve"> Olluco largo</t>
  </si>
  <si>
    <t> Papa canchan</t>
  </si>
  <si>
    <t> Papa huayro</t>
  </si>
  <si>
    <t> Papa negra andina</t>
  </si>
  <si>
    <t> Papa peruanita</t>
  </si>
  <si>
    <t> Papa yungay</t>
  </si>
  <si>
    <t> Yuca amarilla</t>
  </si>
  <si>
    <t> Yuca blanca</t>
  </si>
  <si>
    <t> Ají escabeche fresco</t>
  </si>
  <si>
    <t> Ají rocoto</t>
  </si>
  <si>
    <t> Ají seco panca</t>
  </si>
  <si>
    <t> Ajo criollo o napuri</t>
  </si>
  <si>
    <t> Cebolla cabeza roja</t>
  </si>
  <si>
    <t> Zanahoria</t>
  </si>
  <si>
    <t> Zapallo macre</t>
  </si>
  <si>
    <t> Arveja verde blanca serrana</t>
  </si>
  <si>
    <t> Haba verde serrana</t>
  </si>
  <si>
    <t> Arroz extra</t>
  </si>
  <si>
    <t> Arroz superior</t>
  </si>
  <si>
    <t> Choclo tipo cusco</t>
  </si>
  <si>
    <t> Frijol canario</t>
  </si>
  <si>
    <t> Frijol castilla</t>
  </si>
  <si>
    <t> Pallar</t>
  </si>
  <si>
    <t> Chirimoya cumbe</t>
  </si>
  <si>
    <t> Granadilla selva</t>
  </si>
  <si>
    <t xml:space="preserve"> Limón sutil bolsa</t>
  </si>
  <si>
    <t> Mandarina satsuma</t>
  </si>
  <si>
    <t> Manzana delicia</t>
  </si>
  <si>
    <t> Manzana israel</t>
  </si>
  <si>
    <t xml:space="preserve"> Melocotón durazno huayco</t>
  </si>
  <si>
    <t xml:space="preserve"> Melón coquito</t>
  </si>
  <si>
    <t> Naranja valencia</t>
  </si>
  <si>
    <t xml:space="preserve"> Plátano bellaco</t>
  </si>
  <si>
    <t xml:space="preserve"> Plátano isla</t>
  </si>
  <si>
    <t> Sandia</t>
  </si>
  <si>
    <t> Uva alfonso lavalett</t>
  </si>
  <si>
    <t> Uva italia</t>
  </si>
  <si>
    <t> Uva red globe</t>
  </si>
  <si>
    <t> Azúcar blanca nacional</t>
  </si>
  <si>
    <t> Azúcar rubia nacional</t>
  </si>
  <si>
    <t> Carne fresca de oveja</t>
  </si>
  <si>
    <t>...   No disponible</t>
  </si>
  <si>
    <t>C.66</t>
  </si>
  <si>
    <t>C. 67</t>
  </si>
  <si>
    <t xml:space="preserve">Fuente: Dirección de Estadística e Información Agraria, Direcciones Regionales de Agricultura (Encuestas a comerciantes mayoristas).   </t>
  </si>
  <si>
    <t xml:space="preserve">Perú: Precios promedio mensual al consumidor de principales productos agroalimentarios  en Lima Metropolitana y </t>
  </si>
  <si>
    <t>Ene-Dic</t>
  </si>
  <si>
    <t>Principales tubérculos y raíces</t>
  </si>
  <si>
    <t>Fuente: Empresa de Mercados Mayoristas S.A. ( EMMSA)</t>
  </si>
  <si>
    <t>Principales hortalizas</t>
  </si>
  <si>
    <t>Principales legumbres</t>
  </si>
  <si>
    <t>Años</t>
  </si>
  <si>
    <t>Trigo</t>
  </si>
  <si>
    <t>Maíz amarillo duro</t>
  </si>
  <si>
    <t>Maíz amiláceo</t>
  </si>
  <si>
    <t>Arroz cáscara</t>
  </si>
  <si>
    <t>Cebada grano</t>
  </si>
  <si>
    <t>Quinua</t>
  </si>
  <si>
    <t>Espárrago</t>
  </si>
  <si>
    <t>Alcachofa</t>
  </si>
  <si>
    <t>Ají</t>
  </si>
  <si>
    <t>Piquillo</t>
  </si>
  <si>
    <t>Pimiento</t>
  </si>
  <si>
    <t>Arveja verde</t>
  </si>
  <si>
    <t>Maiz choclo</t>
  </si>
  <si>
    <t>Plátano</t>
  </si>
  <si>
    <t>Mango</t>
  </si>
  <si>
    <t>Granadilla</t>
  </si>
  <si>
    <t xml:space="preserve">Tangelo </t>
  </si>
  <si>
    <t>Uva</t>
  </si>
  <si>
    <t>Melocotón</t>
  </si>
  <si>
    <t>Tuna</t>
  </si>
  <si>
    <t>Aceituna</t>
  </si>
  <si>
    <t>Palma aceitera</t>
  </si>
  <si>
    <t>Oca</t>
  </si>
  <si>
    <t>Café pergamino</t>
  </si>
  <si>
    <t>Cacao</t>
  </si>
  <si>
    <t>Páprika</t>
  </si>
  <si>
    <t>Frjol seco</t>
  </si>
  <si>
    <t>Pallar seco</t>
  </si>
  <si>
    <t>Haba seca</t>
  </si>
  <si>
    <t>Arveja seca</t>
  </si>
  <si>
    <t>Alfalfa</t>
  </si>
  <si>
    <t>Maíz chala</t>
  </si>
  <si>
    <t>Cebada forrajera</t>
  </si>
  <si>
    <t>Avena forrajera</t>
  </si>
  <si>
    <t>Algodón rama</t>
  </si>
  <si>
    <t>Orégano</t>
  </si>
  <si>
    <t>Marigold</t>
  </si>
  <si>
    <t>Soya</t>
  </si>
  <si>
    <t>Haba verde</t>
  </si>
  <si>
    <t>Arándano</t>
  </si>
  <si>
    <t>Maíz a. duro</t>
  </si>
  <si>
    <t>Arveja  verde</t>
  </si>
  <si>
    <t>Maíz choclo</t>
  </si>
  <si>
    <t xml:space="preserve">Granadilla </t>
  </si>
  <si>
    <t xml:space="preserve">Mandarina </t>
  </si>
  <si>
    <t>Tangelo</t>
  </si>
  <si>
    <t>Palma  aceitera</t>
  </si>
  <si>
    <t>Frijol grano seco</t>
  </si>
  <si>
    <t>Haba       seca</t>
  </si>
  <si>
    <t>Maíz      chala</t>
  </si>
  <si>
    <r>
      <t>2023</t>
    </r>
    <r>
      <rPr>
        <b/>
        <vertAlign val="superscript"/>
        <sz val="8"/>
        <color theme="1"/>
        <rFont val="Arial Narrow"/>
        <family val="2"/>
      </rPr>
      <t>p</t>
    </r>
  </si>
  <si>
    <t>2023</t>
  </si>
  <si>
    <t xml:space="preserve">          (Soles por kilogramo)</t>
  </si>
  <si>
    <t>Productos</t>
  </si>
  <si>
    <t>Papa blanca</t>
  </si>
  <si>
    <t>Camote amarillo</t>
  </si>
  <si>
    <t>Olluco largo</t>
  </si>
  <si>
    <t>Yuca amarilla</t>
  </si>
  <si>
    <t>Ajo criollo o napuri</t>
  </si>
  <si>
    <t>Zapallo macre</t>
  </si>
  <si>
    <t>Haba verde serrana</t>
  </si>
  <si>
    <t>Vainita Americana</t>
  </si>
  <si>
    <t>Mandarina satsuma</t>
  </si>
  <si>
    <t>Manzana delicia</t>
  </si>
  <si>
    <t>Piña hawaiana</t>
  </si>
  <si>
    <t xml:space="preserve">Nota: El precio mayorista que se registra es de productos de primera calidad e incluye el precio </t>
  </si>
  <si>
    <t>pagado al productor, flete, estiba y ganancia del mayorista.</t>
  </si>
  <si>
    <t xml:space="preserve">Fuente: Empresa de Mercados Mayoristas S.A. (EMMSA) y Mercado  Mayorista  de Frutas . </t>
  </si>
  <si>
    <r>
      <t>2023</t>
    </r>
    <r>
      <rPr>
        <vertAlign val="superscript"/>
        <sz val="8"/>
        <color indexed="8"/>
        <rFont val="Arial Narrow"/>
        <family val="2"/>
      </rPr>
      <t>p</t>
    </r>
  </si>
  <si>
    <t> Hortalizas</t>
  </si>
  <si>
    <t> Legumbres</t>
  </si>
  <si>
    <t> Cereales</t>
  </si>
  <si>
    <t> Menestras</t>
  </si>
  <si>
    <t> Agrícolas agroindustriales y subproductos</t>
  </si>
  <si>
    <t> Pecuario</t>
  </si>
  <si>
    <t xml:space="preserve">C. 58 </t>
  </si>
  <si>
    <t xml:space="preserve">C.59 </t>
  </si>
  <si>
    <t xml:space="preserve">C.60 </t>
  </si>
  <si>
    <t>C.61</t>
  </si>
  <si>
    <t>C. 62</t>
  </si>
  <si>
    <t>C.63</t>
  </si>
  <si>
    <t>C. 64</t>
  </si>
  <si>
    <t>C.65</t>
  </si>
  <si>
    <t xml:space="preserve">Promedio </t>
  </si>
  <si>
    <t xml:space="preserve">C.53  PERÚ: PRECIO PROMEDIO PAGADO AL PRODUCTOR (EN CHACRA) DE PRINCIPALES PRODUCTOS AGRÍCOLAS </t>
  </si>
  <si>
    <t>C. 52</t>
  </si>
  <si>
    <t>C. 53</t>
  </si>
  <si>
    <t>Ancash  (Huaraz)</t>
  </si>
  <si>
    <t>continúa C.67</t>
  </si>
  <si>
    <t>C.69  LIMA METROPOLITANA:  INGRESO MENSUAL DE PRINCIPALES TUBÉRCULOS Y RAÍCES AL GRAN MERCADO MAYORISTA DE LIMA</t>
  </si>
  <si>
    <t>C.71  LIMA METROPOLITANA: INGRESO MENSUAL DE PRINCIPALES LEGUMBRES AL GRAN MERCADO MAYORISTA DE LIMA</t>
  </si>
  <si>
    <t>C.68</t>
  </si>
  <si>
    <t>C. 69</t>
  </si>
  <si>
    <t>C.70</t>
  </si>
  <si>
    <t>C.71</t>
  </si>
  <si>
    <t>C.72</t>
  </si>
  <si>
    <t>C.73</t>
  </si>
  <si>
    <t>continúa C.53</t>
  </si>
  <si>
    <t>continúa C.72</t>
  </si>
  <si>
    <t xml:space="preserve">C.67  PERÚ: PRECIOS PROMEDIO AL POR MAYOR DE PRINCIPALES PRODUCTOS AGROALIMENTARIOS </t>
  </si>
  <si>
    <t xml:space="preserve">C.68  PERÚ: PRECIOS PROMEDIO AL CONSUMIDOR DE PRINCIPALES PRODUCTOS AGROALIMENTARIOS 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</si>
  <si>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</si>
  <si>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 xml:space="preserve">          (Soles por kilogramo)</t>
    <phoneticPr fontId="16" type="noConversion"/>
  </si>
  <si>
    <t>Productos</t>
    <phoneticPr fontId="16" type="noConversion"/>
  </si>
  <si>
    <r>
      <t>2024</t>
    </r>
    <r>
      <rPr>
        <vertAlign val="superscript"/>
        <sz val="8"/>
        <color indexed="8"/>
        <rFont val="Arial Narrow"/>
        <family val="2"/>
      </rPr>
      <t>p</t>
    </r>
  </si>
  <si>
    <t>continúa C.68</t>
  </si>
  <si>
    <t>C.72   LIMA METROPOLITANA: INGRESO MENSUAL DE PRINCIPALES FRUTAS A LOS MERCADOS MAYORISTAS DE FRUTAS</t>
  </si>
  <si>
    <t xml:space="preserve"> </t>
  </si>
  <si>
    <t>2024</t>
  </si>
  <si>
    <r>
      <t>2024</t>
    </r>
    <r>
      <rPr>
        <b/>
        <vertAlign val="superscript"/>
        <sz val="8"/>
        <color theme="1"/>
        <rFont val="Arial Narrow"/>
        <family val="2"/>
      </rPr>
      <t>p</t>
    </r>
  </si>
  <si>
    <t xml:space="preserve"> (S/ por kg)</t>
  </si>
  <si>
    <t xml:space="preserve">Perú: Precios promedio mensual al por mayor de principales productos agroalimentarios  en Lima Metropolitana y </t>
  </si>
  <si>
    <t xml:space="preserve">Lima Metropolitana: Ingreso mensual de principales tubérculos y raíces al gran mercado mayorista de Lima Metropoltana, </t>
  </si>
  <si>
    <t>Lima Metropolitana : Ingreso mensual de principales hortalizas al gran mercado mayorista de Lima Metropolitana</t>
  </si>
  <si>
    <t>Lima Metropolitana:  Ingreso mensual de principales legumbres al gran mercado mayorista de Lima Metropolitana</t>
  </si>
  <si>
    <t>Lima Metropolitana: Ingreso mensual de principales frutas a los mercados mayorista de frutas</t>
  </si>
  <si>
    <t xml:space="preserve">Lima Metropolitana:  Ingreso de papa al gran mercado mayorista de Lima por mes, según lugar de procedencia </t>
  </si>
  <si>
    <t>Elaboración: Ministerio de Desarrollo Agrario y Riego - MIDAGRI</t>
  </si>
  <si>
    <t>Dirección General de Estadística, Seguimiento y Evaluación de Políticas - DEIA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</si>
  <si>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</si>
  <si>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C.66  LIMA METROPOLITANA: PRECIO PROMEDIO AL POR MAYOR POR PRINCIPALES PRODUCTOS AGRÍCOLAS, SEGÚN MES,</t>
  </si>
  <si>
    <t xml:space="preserve">Cebolla cabeza roja </t>
  </si>
  <si>
    <t>Arveja verde blanca serrana</t>
  </si>
  <si>
    <t>Limón sutíl bolsa</t>
  </si>
  <si>
    <t>Naranja valencia</t>
  </si>
  <si>
    <t xml:space="preserve">Papaya </t>
  </si>
  <si>
    <t xml:space="preserve">Palta fuerte </t>
  </si>
  <si>
    <t>Plátano  seda congo</t>
  </si>
  <si>
    <t>Rubros/Produtos</t>
    <phoneticPr fontId="5" type="noConversion"/>
  </si>
  <si>
    <t xml:space="preserve">Cusco </t>
  </si>
  <si>
    <t xml:space="preserve">La Libertad      (Trujillo)    </t>
  </si>
  <si>
    <t>Tubérculos y raíces</t>
    <phoneticPr fontId="5" type="noConversion"/>
  </si>
  <si>
    <t> Papa amarilla</t>
  </si>
  <si>
    <t> Ají escabeche</t>
  </si>
  <si>
    <t> Vainita americana</t>
  </si>
  <si>
    <t> Garbanzo</t>
  </si>
  <si>
    <t> Lenteja</t>
  </si>
  <si>
    <t>Frutales</t>
    <phoneticPr fontId="5" type="noConversion"/>
  </si>
  <si>
    <t> Mango edward</t>
  </si>
  <si>
    <t> Mango haden</t>
  </si>
  <si>
    <t xml:space="preserve"> Palta criolla </t>
  </si>
  <si>
    <t> Palta criolla</t>
  </si>
  <si>
    <t> Palta fuerte</t>
  </si>
  <si>
    <t xml:space="preserve"> Papaya </t>
  </si>
  <si>
    <t> Papaya</t>
  </si>
  <si>
    <t> Piña criolla</t>
  </si>
  <si>
    <t> Piña hawaiana</t>
  </si>
  <si>
    <t xml:space="preserve"> Plátano seda congo</t>
  </si>
  <si>
    <t> Fideos spaghetti tallarín</t>
  </si>
  <si>
    <t> Carne fresca pollo (eviscerado)</t>
  </si>
  <si>
    <t> Carne Fresca De Porcino</t>
  </si>
  <si>
    <t> Carne Fresca De Vacuno</t>
  </si>
  <si>
    <t> Huevos Rosados</t>
  </si>
  <si>
    <t xml:space="preserve"> Leche fresca</t>
  </si>
  <si>
    <t>l</t>
  </si>
  <si>
    <t> Leche reconstituida azul</t>
  </si>
  <si>
    <t>Lt</t>
  </si>
  <si>
    <t xml:space="preserve">          (Soles / U.M.)</t>
    <phoneticPr fontId="5" type="noConversion"/>
  </si>
  <si>
    <t xml:space="preserve">C.70  LIMA METROPOLITANA: INGRESO MENSUAL DE PRINCIPALES HORTALIZAS AL MERCADO MAYORISTA DE LIMA </t>
  </si>
  <si>
    <t xml:space="preserve">         (Tonelada)</t>
  </si>
  <si>
    <t>continúa C.70</t>
  </si>
  <si>
    <t>continúa C.73</t>
  </si>
  <si>
    <t xml:space="preserve">          -</t>
  </si>
  <si>
    <t xml:space="preserve">         (Soles por kilogramo)</t>
    <phoneticPr fontId="16" type="noConversion"/>
  </si>
  <si>
    <t xml:space="preserve">C.54  PERÚ: PRECIO PROMEDIO PAGADO AL PRODUCTOR  DE AVE POR REGIÓN SEGÚN MES, ENERO 2023 - SETIEMBRE 2024 </t>
  </si>
  <si>
    <t>C.55  PERÚ: PRECIO PROMEDIO PAGADO AL PRODUCTOR  DE OVINO POR REGIÓN SEGÚN MES, ENERO 2023 - SETIEMBRE 2024</t>
  </si>
  <si>
    <t>C.56  PERÚ: PRECIO PROMEDIO PAGADO AL PRODUCTOR  DE PORCINO POR REGIÓN SEGÚN MES, ENERO 2023 - SETIEMBRE 2024</t>
  </si>
  <si>
    <t>C.57  PERÚ: PRECIO PROMEDIO PAGADO AL PRODUCTOR  DE VACUNO POR REGIÓN SEGÚN MES, ENERO 2023 - SETIEMBRE 2024</t>
  </si>
  <si>
    <t>C.58  PERÚ: PRECIO PROMEDIO PAGADO AL PRODUCTOR  DE CAPRINO POR REGIÓN SEGÚN MES, ENERO 2023 - SETIEMBRE 2024</t>
  </si>
  <si>
    <t xml:space="preserve">C.59  PERÚ: PRECIO PROMEDIO PAGADO AL PRODUCTOR  DE ALPACA POR REGIÓN SEGÚN MES, ENERO 2023 - SETIEMBRE 2024 </t>
  </si>
  <si>
    <t>C.60  PERÚ: PRECIO PROMEDIO PAGADO AL PRODUCTOR  DE LLAMA POR REGIÓN SEGÚN MES, ENERO 2023 - SETIEMBRE 2024</t>
  </si>
  <si>
    <t xml:space="preserve">C.61  PERÚ: PRECIO PROMEDIO PAGADO AL PRODUCTOR DE HUEVO DE GALLINA POR REGIÓN SEGÚN MES, ENERO 2023 - SETIEMBRE 2024 </t>
  </si>
  <si>
    <t xml:space="preserve">C.62  PERÚ: PRECIO PROMEDIO PAGADO AL PRODUCTOR  DE LECHE DE VACA POR REGIÓN SEGÚN MES, ENERO 2023 - SETIEMBRE 2024 </t>
  </si>
  <si>
    <t xml:space="preserve">C.63  PERÚ: PRECIO PROMEDIO PAGADO AL PRODUCTOR  DE FIBRA DE ALPACA POR REGIÓN SEGÚN MES, ENERO 2023 - SETIEMBRE 2024  </t>
  </si>
  <si>
    <t>Perú: Precio promedio pagado al productor de ave por región según mes, Setiembre 2023 - 2024 (S/ por kg)</t>
  </si>
  <si>
    <t>Perú: Precio promedio pagado al productor de ovino por región según mes, Setiembre 2023 - 2024 (S/ por kg)</t>
  </si>
  <si>
    <t>Perú: Precio promedio pagado al productor de porcino por región según mes, Setiembre 2023 - 2024 (S/ por kg)</t>
  </si>
  <si>
    <t>Perú: Precio promedio pagado al productor de vacuno por región según mes, Setiembre 2023 - 2024 (S/ por kg)</t>
  </si>
  <si>
    <t>Perú: Precio promedio pagado al productor de caprino por región según mes, Setiembre 2023 - 2024 (S/ por kg)</t>
  </si>
  <si>
    <t>Perú: Precio promedio pagado al productor de alpaca por región según mes, Setiembre 2023 - 2024 (S/ por kg)</t>
  </si>
  <si>
    <t>Perú: Precio promedio pagado al productor de llama por región según mes, Setiembre 2023 - 2024 (S/ por kg)</t>
  </si>
  <si>
    <t>Perú: Precio promedio pagado al productor de huevo de gallina por región según mes, Setiembre 2023 - 2024 (S/por kg)</t>
  </si>
  <si>
    <t xml:space="preserve">Perú: Precio promedio pagado al productor de leche de vaca por región según mes, Setiembre 2023 - 2024 (S/por kg)  </t>
  </si>
  <si>
    <t>Perú: Precio promedio pagado al productor de fibra de alpaca por mes según región, Setiembre 2023 -  2024 (S/por kg)</t>
  </si>
  <si>
    <t xml:space="preserve">Perú: Precio promedio pagado al productor de fibra de llama por región según mes, Setiembre 2023 - 2024 (S/por kg) </t>
  </si>
  <si>
    <t xml:space="preserve">Perú: Precio promedio pagado al productor de lana de ovino por región según mes, Setiembre 2023 - 2024 (S/por kg) </t>
  </si>
  <si>
    <t xml:space="preserve">Perú: Precio promedio pagado al productor (en chacra) de principales cultivos, según mes, Setiembre 2023 - 2024  </t>
  </si>
  <si>
    <t>Perú: Precio promedio pagado al productor (en chacra) de principales productos agrícolas por región, Setiembre 2023 -2024</t>
  </si>
  <si>
    <t xml:space="preserve">          capitales de departamentos, Setiembre 2024  (S/ U.M.)</t>
  </si>
  <si>
    <t xml:space="preserve">           capitales de departamentos, Setiembre 2024  (S/ U.M.)</t>
  </si>
  <si>
    <t xml:space="preserve">Lima Metropolitana: Precio promedio pagado al productor por principales productos agrícolas según mes, Setiembre 2023 - 2024    </t>
  </si>
  <si>
    <t xml:space="preserve">           Setiembre 2023 - 2024 (Tonelada)</t>
  </si>
  <si>
    <t xml:space="preserve">          Setiembre 2023 - 2024 (Tonelada)</t>
  </si>
  <si>
    <t xml:space="preserve">        Setiembre 2023 - 2024 (Tonelada)</t>
  </si>
  <si>
    <t xml:space="preserve">          ENERO 2023 - SETIEMBRE 2024</t>
  </si>
  <si>
    <t xml:space="preserve">          POR REGIÓN, SETIEMBRE 2023-2024</t>
  </si>
  <si>
    <t xml:space="preserve">          EN LIMA METROPOLITANA Y CAPITALES DE DEPARTAMENTO, SETIEMBRE 2024</t>
  </si>
  <si>
    <t>Loreto   (Iquitos)</t>
  </si>
  <si>
    <t>Frutales</t>
  </si>
  <si>
    <t>Fuente: Dirección de Estadística e Información Agraria, Direcciones Regionales de Agricultura (Encuestas a comerciantes minorista)</t>
  </si>
  <si>
    <t xml:space="preserve">          ENERO 2023 -SETIEMBRE 2024</t>
  </si>
  <si>
    <t>Ene-Set</t>
  </si>
  <si>
    <t xml:space="preserve">Ene-Set </t>
  </si>
  <si>
    <t>C.73   LIMA METROPOLITANA: INGRESO DE PAPA AL GRAN MERCADO MAYORISTA DE LIMA POR MES,</t>
  </si>
  <si>
    <t>continúa C.52</t>
  </si>
  <si>
    <t xml:space="preserve">C.52  PERÚ: PRECIO PROMEDIO PAGADO AL PRODUCTOR (EN CHACRA) DE PRINCIPALES CULTIVOS, SEGÚN MES </t>
  </si>
  <si>
    <t xml:space="preserve">C.64  PERÚ: PRECIO PROMEDIO PAGADO AL PRODUCTOR  DE FIBRA DE LLAMA POR REGIÓN SEGÚN MES, ENERO 2023 - SETIEMBRE 2024 </t>
  </si>
  <si>
    <t xml:space="preserve">C.65  PERÚ: PRECIO PROMEDIO PAGADO AL PRODUCTOR  DE LANA DE OVINO POR REGIÓN SEGÚN MES, ENERO 2023 - SETIEMBRE 2024  </t>
  </si>
  <si>
    <t xml:space="preserve">       (S/.x kg)</t>
  </si>
  <si>
    <t>Ama-   zonas (Chacha-  poyas)</t>
  </si>
  <si>
    <t>Apurimac (Anda-  huaylas)</t>
  </si>
  <si>
    <t>Aya-   cucho (Hua-   manga)</t>
  </si>
  <si>
    <t>Caja-  marca</t>
  </si>
  <si>
    <t>Huanca- velica</t>
  </si>
  <si>
    <t>Huá-  nuco</t>
  </si>
  <si>
    <t>Caja-  marca (Jaén)</t>
  </si>
  <si>
    <t>Junín      (Huan-  cayo)</t>
  </si>
  <si>
    <t>Lamba-  yeque (Chicla-  yo)</t>
  </si>
  <si>
    <t xml:space="preserve">M. de Dios (Pto Maldo- nado)   </t>
  </si>
  <si>
    <t>Moque-  gua</t>
  </si>
  <si>
    <t>Pasco    (C. de Pasco)</t>
  </si>
  <si>
    <t xml:space="preserve">San Martín (Tara- poto) </t>
  </si>
  <si>
    <t>Ucayali  (Pu-  callpa)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</si>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</sst>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General_)"/>
    <numFmt numFmtId="167" formatCode="0_)"/>
    <numFmt numFmtId="168" formatCode="#,##0.00____"/>
    <numFmt numFmtId="169" formatCode="#,##0.00__"/>
    <numFmt numFmtId="170" formatCode="#,##0.0"/>
    <numFmt numFmtId="171" formatCode="0.00_)"/>
    <numFmt numFmtId="172" formatCode="#,##0__"/>
    <numFmt numFmtId="173" formatCode="#,##0.0____"/>
    <numFmt numFmtId="174" formatCode="#,##0.0__"/>
    <numFmt numFmtId="175" formatCode="0.0"/>
    <numFmt numFmtId="176" formatCode="#,##0.00_ ;\-#,##0.00\ "/>
    <numFmt numFmtId="177" formatCode="#,##0____"/>
  </numFmts>
  <fonts count="45">
    <font>
      <sz val="9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Helv"/>
    </font>
    <font>
      <sz val="10"/>
      <color indexed="8"/>
      <name val="Arial"/>
      <family val="2"/>
    </font>
    <font>
      <sz val="8"/>
      <name val="Verdana"/>
      <family val="2"/>
    </font>
    <font>
      <sz val="6"/>
      <color indexed="8"/>
      <name val="Arial Narrow"/>
      <family val="2"/>
    </font>
    <font>
      <sz val="9"/>
      <color indexed="8"/>
      <name val="Calibri"/>
      <family val="2"/>
    </font>
    <font>
      <u/>
      <sz val="9"/>
      <color indexed="12"/>
      <name val="Calibri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9"/>
      <color indexed="10"/>
      <name val="Arial Narrow"/>
      <family val="2"/>
    </font>
    <font>
      <b/>
      <sz val="8"/>
      <color indexed="8"/>
      <name val="Arial Narrow"/>
      <family val="2"/>
    </font>
    <font>
      <sz val="8"/>
      <name val="Tms Rmn"/>
    </font>
    <font>
      <sz val="10"/>
      <name val="Courier"/>
      <family val="3"/>
    </font>
    <font>
      <sz val="8"/>
      <name val="Times New Roman"/>
      <family val="1"/>
    </font>
    <font>
      <sz val="12"/>
      <name val="Courier"/>
      <family val="3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sz val="7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8"/>
      <color indexed="8"/>
      <name val="Arial Narrow"/>
      <family val="2"/>
    </font>
    <font>
      <sz val="8"/>
      <name val="Arial Narrow"/>
      <family val="2"/>
    </font>
    <font>
      <vertAlign val="superscript"/>
      <sz val="8"/>
      <color indexed="8"/>
      <name val="Arial Narrow"/>
      <family val="2"/>
    </font>
    <font>
      <sz val="6"/>
      <name val="Arial Narrow"/>
      <family val="2"/>
    </font>
    <font>
      <sz val="7"/>
      <color indexed="8"/>
      <name val="Arial Narrow"/>
      <family val="2"/>
    </font>
    <font>
      <b/>
      <sz val="9"/>
      <color rgb="FFFF0000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sz val="8"/>
      <color rgb="FFFF0000"/>
      <name val="Arial Narrow"/>
      <family val="2"/>
    </font>
    <font>
      <sz val="9"/>
      <color rgb="FFFF0000"/>
      <name val="Arial Narrow"/>
      <family val="2"/>
    </font>
    <font>
      <vertAlign val="superscript"/>
      <sz val="6"/>
      <color theme="1"/>
      <name val="Arial Narrow"/>
      <family val="2"/>
    </font>
    <font>
      <b/>
      <sz val="11"/>
      <color rgb="FFFF0000"/>
      <name val="Arial Narrow"/>
      <family val="2"/>
    </font>
    <font>
      <sz val="8"/>
      <color rgb="FF000000"/>
      <name val="Arial Narrow"/>
      <family val="2"/>
    </font>
    <font>
      <b/>
      <sz val="14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0"/>
      </patternFill>
    </fill>
    <fill>
      <patternFill patternType="solid">
        <fgColor theme="0"/>
        <bgColor indexed="0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18">
    <xf numFmtId="0" fontId="0" fillId="0" borderId="0"/>
    <xf numFmtId="0" fontId="1" fillId="0" borderId="0"/>
    <xf numFmtId="0" fontId="2" fillId="0" borderId="0"/>
    <xf numFmtId="167" fontId="3" fillId="0" borderId="0"/>
    <xf numFmtId="0" fontId="4" fillId="0" borderId="0"/>
    <xf numFmtId="0" fontId="7" fillId="0" borderId="0"/>
    <xf numFmtId="164" fontId="7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18" fillId="0" borderId="0"/>
    <xf numFmtId="0" fontId="19" fillId="0" borderId="0"/>
    <xf numFmtId="0" fontId="20" fillId="0" borderId="0"/>
    <xf numFmtId="41" fontId="1" fillId="0" borderId="0" applyFont="0" applyFill="0" applyBorder="0" applyAlignment="0" applyProtection="0"/>
    <xf numFmtId="171" fontId="21" fillId="0" borderId="0"/>
    <xf numFmtId="166" fontId="18" fillId="0" borderId="0"/>
    <xf numFmtId="43" fontId="7" fillId="0" borderId="0" applyFont="0" applyFill="0" applyBorder="0" applyAlignment="0" applyProtection="0"/>
    <xf numFmtId="0" fontId="1" fillId="0" borderId="0"/>
  </cellStyleXfs>
  <cellXfs count="378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4" xfId="0" applyFont="1" applyBorder="1"/>
    <xf numFmtId="37" fontId="14" fillId="0" borderId="7" xfId="8" applyNumberFormat="1" applyFont="1" applyBorder="1" applyAlignment="1" applyProtection="1">
      <alignment horizontal="center" wrapText="1"/>
    </xf>
    <xf numFmtId="0" fontId="15" fillId="0" borderId="0" xfId="0" applyFont="1"/>
    <xf numFmtId="0" fontId="15" fillId="0" borderId="6" xfId="0" applyFont="1" applyBorder="1"/>
    <xf numFmtId="0" fontId="15" fillId="0" borderId="7" xfId="0" applyFont="1" applyBorder="1" applyAlignment="1">
      <alignment horizontal="center" wrapText="1"/>
    </xf>
    <xf numFmtId="0" fontId="14" fillId="0" borderId="6" xfId="0" applyFont="1" applyBorder="1"/>
    <xf numFmtId="0" fontId="16" fillId="0" borderId="0" xfId="0" applyFont="1"/>
    <xf numFmtId="0" fontId="12" fillId="0" borderId="7" xfId="0" applyFont="1" applyBorder="1"/>
    <xf numFmtId="0" fontId="13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/>
    <xf numFmtId="166" fontId="13" fillId="0" borderId="0" xfId="15" applyFont="1"/>
    <xf numFmtId="0" fontId="10" fillId="0" borderId="4" xfId="0" applyFont="1" applyBorder="1"/>
    <xf numFmtId="0" fontId="10" fillId="0" borderId="7" xfId="0" applyFont="1" applyBorder="1"/>
    <xf numFmtId="166" fontId="13" fillId="0" borderId="7" xfId="15" applyFont="1" applyBorder="1"/>
    <xf numFmtId="0" fontId="0" fillId="0" borderId="7" xfId="0" applyBorder="1"/>
    <xf numFmtId="0" fontId="0" fillId="0" borderId="4" xfId="0" applyBorder="1"/>
    <xf numFmtId="0" fontId="22" fillId="0" borderId="0" xfId="0" applyFont="1"/>
    <xf numFmtId="0" fontId="24" fillId="0" borderId="0" xfId="0" applyFont="1" applyAlignment="1">
      <alignment vertical="center"/>
    </xf>
    <xf numFmtId="39" fontId="24" fillId="0" borderId="0" xfId="0" applyNumberFormat="1" applyFont="1" applyAlignment="1">
      <alignment horizontal="left" vertical="center"/>
    </xf>
    <xf numFmtId="49" fontId="24" fillId="0" borderId="0" xfId="0" quotePrefix="1" applyNumberFormat="1" applyFont="1" applyAlignment="1">
      <alignment horizontal="center" vertical="center"/>
    </xf>
    <xf numFmtId="43" fontId="24" fillId="0" borderId="0" xfId="16" applyFont="1" applyAlignment="1" applyProtection="1">
      <alignment horizontal="center" vertical="center"/>
    </xf>
    <xf numFmtId="39" fontId="24" fillId="0" borderId="1" xfId="0" applyNumberFormat="1" applyFont="1" applyBorder="1" applyAlignment="1">
      <alignment horizontal="left" vertical="center"/>
    </xf>
    <xf numFmtId="49" fontId="24" fillId="0" borderId="1" xfId="0" quotePrefix="1" applyNumberFormat="1" applyFont="1" applyBorder="1" applyAlignment="1">
      <alignment horizontal="center" vertical="center"/>
    </xf>
    <xf numFmtId="43" fontId="24" fillId="0" borderId="1" xfId="16" applyFont="1" applyBorder="1" applyAlignment="1" applyProtection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 applyProtection="1">
      <alignment horizontal="left" vertical="center"/>
      <protection locked="0"/>
    </xf>
    <xf numFmtId="167" fontId="24" fillId="0" borderId="0" xfId="3" applyFont="1" applyAlignment="1">
      <alignment horizontal="left" vertical="center"/>
    </xf>
    <xf numFmtId="0" fontId="22" fillId="0" borderId="0" xfId="5" applyFont="1"/>
    <xf numFmtId="0" fontId="29" fillId="0" borderId="0" xfId="5" applyFont="1"/>
    <xf numFmtId="0" fontId="29" fillId="0" borderId="0" xfId="5" applyFont="1" applyAlignment="1">
      <alignment vertical="top"/>
    </xf>
    <xf numFmtId="166" fontId="24" fillId="0" borderId="0" xfId="5" applyNumberFormat="1" applyFont="1" applyAlignment="1">
      <alignment horizontal="left" vertical="center"/>
    </xf>
    <xf numFmtId="1" fontId="24" fillId="0" borderId="0" xfId="5" applyNumberFormat="1" applyFont="1" applyAlignment="1">
      <alignment horizontal="center" vertical="center"/>
    </xf>
    <xf numFmtId="168" fontId="24" fillId="0" borderId="0" xfId="5" quotePrefix="1" applyNumberFormat="1" applyFont="1" applyAlignment="1">
      <alignment horizontal="right" vertical="center"/>
    </xf>
    <xf numFmtId="0" fontId="24" fillId="0" borderId="0" xfId="5" quotePrefix="1" applyFont="1" applyAlignment="1">
      <alignment horizontal="left" vertical="center"/>
    </xf>
    <xf numFmtId="0" fontId="24" fillId="0" borderId="0" xfId="5" applyFont="1" applyAlignment="1">
      <alignment horizontal="left" vertical="center"/>
    </xf>
    <xf numFmtId="166" fontId="24" fillId="0" borderId="0" xfId="5" quotePrefix="1" applyNumberFormat="1" applyFont="1" applyAlignment="1">
      <alignment horizontal="left" vertical="center"/>
    </xf>
    <xf numFmtId="166" fontId="24" fillId="0" borderId="1" xfId="5" applyNumberFormat="1" applyFont="1" applyBorder="1" applyAlignment="1">
      <alignment horizontal="left" vertical="center"/>
    </xf>
    <xf numFmtId="1" fontId="24" fillId="0" borderId="1" xfId="5" applyNumberFormat="1" applyFont="1" applyBorder="1" applyAlignment="1">
      <alignment horizontal="center" vertical="center"/>
    </xf>
    <xf numFmtId="168" fontId="24" fillId="0" borderId="1" xfId="5" quotePrefix="1" applyNumberFormat="1" applyFont="1" applyBorder="1" applyAlignment="1">
      <alignment horizontal="right" vertical="center"/>
    </xf>
    <xf numFmtId="4" fontId="27" fillId="0" borderId="0" xfId="7" applyNumberFormat="1" applyFont="1" applyAlignment="1">
      <alignment vertical="center"/>
    </xf>
    <xf numFmtId="0" fontId="30" fillId="0" borderId="0" xfId="5" applyFont="1" applyAlignment="1">
      <alignment vertical="center"/>
    </xf>
    <xf numFmtId="169" fontId="24" fillId="0" borderId="0" xfId="5" quotePrefix="1" applyNumberFormat="1" applyFont="1" applyAlignment="1">
      <alignment horizontal="right" vertical="center"/>
    </xf>
    <xf numFmtId="169" fontId="24" fillId="0" borderId="1" xfId="5" quotePrefix="1" applyNumberFormat="1" applyFont="1" applyBorder="1" applyAlignment="1">
      <alignment horizontal="right" vertical="center"/>
    </xf>
    <xf numFmtId="4" fontId="30" fillId="0" borderId="0" xfId="5" applyNumberFormat="1" applyFont="1" applyAlignment="1">
      <alignment vertical="center"/>
    </xf>
    <xf numFmtId="168" fontId="27" fillId="0" borderId="0" xfId="7" applyNumberFormat="1" applyFont="1" applyAlignment="1">
      <alignment vertical="center"/>
    </xf>
    <xf numFmtId="0" fontId="27" fillId="0" borderId="0" xfId="5" applyFont="1" applyAlignment="1">
      <alignment vertical="center"/>
    </xf>
    <xf numFmtId="168" fontId="24" fillId="0" borderId="0" xfId="7" applyNumberFormat="1" applyFont="1" applyAlignment="1">
      <alignment vertical="center"/>
    </xf>
    <xf numFmtId="4" fontId="24" fillId="0" borderId="0" xfId="7" applyNumberFormat="1" applyFont="1" applyAlignment="1">
      <alignment vertical="center"/>
    </xf>
    <xf numFmtId="0" fontId="22" fillId="0" borderId="0" xfId="5" applyFont="1" applyAlignment="1">
      <alignment vertical="top"/>
    </xf>
    <xf numFmtId="168" fontId="30" fillId="0" borderId="0" xfId="5" applyNumberFormat="1" applyFont="1" applyAlignment="1">
      <alignment vertical="center"/>
    </xf>
    <xf numFmtId="0" fontId="28" fillId="0" borderId="0" xfId="0" applyFont="1"/>
    <xf numFmtId="0" fontId="30" fillId="0" borderId="0" xfId="0" applyFont="1"/>
    <xf numFmtId="4" fontId="24" fillId="0" borderId="0" xfId="0" quotePrefix="1" applyNumberFormat="1" applyFont="1" applyAlignment="1">
      <alignment horizontal="center" vertical="center"/>
    </xf>
    <xf numFmtId="166" fontId="12" fillId="0" borderId="0" xfId="15" applyFont="1" applyAlignment="1">
      <alignment horizontal="centerContinuous"/>
    </xf>
    <xf numFmtId="166" fontId="31" fillId="0" borderId="0" xfId="15" applyFont="1" applyAlignment="1">
      <alignment horizontal="centerContinuous" vertical="center"/>
    </xf>
    <xf numFmtId="0" fontId="32" fillId="0" borderId="0" xfId="0" applyFont="1" applyAlignment="1">
      <alignment horizontal="left"/>
    </xf>
    <xf numFmtId="49" fontId="31" fillId="0" borderId="0" xfId="0" quotePrefix="1" applyNumberFormat="1" applyFont="1" applyAlignment="1">
      <alignment horizontal="center" vertical="center"/>
    </xf>
    <xf numFmtId="43" fontId="31" fillId="0" borderId="0" xfId="16" applyFont="1" applyFill="1" applyAlignment="1" applyProtection="1">
      <alignment horizontal="center"/>
    </xf>
    <xf numFmtId="0" fontId="32" fillId="0" borderId="0" xfId="0" applyFont="1"/>
    <xf numFmtId="0" fontId="32" fillId="0" borderId="0" xfId="0" quotePrefix="1" applyFont="1" applyAlignment="1">
      <alignment horizontal="left"/>
    </xf>
    <xf numFmtId="43" fontId="31" fillId="0" borderId="0" xfId="16" applyFont="1" applyFill="1" applyBorder="1" applyAlignment="1" applyProtection="1">
      <alignment horizontal="center"/>
    </xf>
    <xf numFmtId="0" fontId="32" fillId="0" borderId="1" xfId="0" applyFont="1" applyBorder="1"/>
    <xf numFmtId="49" fontId="31" fillId="0" borderId="1" xfId="0" quotePrefix="1" applyNumberFormat="1" applyFont="1" applyBorder="1" applyAlignment="1">
      <alignment horizontal="center" vertical="center"/>
    </xf>
    <xf numFmtId="43" fontId="31" fillId="0" borderId="1" xfId="16" applyFont="1" applyFill="1" applyBorder="1" applyAlignment="1" applyProtection="1">
      <alignment horizontal="center"/>
    </xf>
    <xf numFmtId="166" fontId="31" fillId="0" borderId="0" xfId="0" applyNumberFormat="1" applyFont="1"/>
    <xf numFmtId="171" fontId="31" fillId="0" borderId="0" xfId="15" applyNumberFormat="1" applyFont="1" applyAlignment="1">
      <alignment horizontal="right"/>
    </xf>
    <xf numFmtId="0" fontId="17" fillId="0" borderId="0" xfId="0" applyFont="1" applyAlignment="1">
      <alignment horizontal="left" vertical="center"/>
    </xf>
    <xf numFmtId="166" fontId="31" fillId="0" borderId="0" xfId="15" applyFont="1"/>
    <xf numFmtId="166" fontId="31" fillId="0" borderId="1" xfId="15" applyFont="1" applyBorder="1"/>
    <xf numFmtId="167" fontId="34" fillId="0" borderId="0" xfId="3" applyFont="1" applyAlignment="1">
      <alignment horizontal="left" vertical="center"/>
    </xf>
    <xf numFmtId="0" fontId="12" fillId="0" borderId="0" xfId="10" applyFont="1"/>
    <xf numFmtId="0" fontId="12" fillId="0" borderId="0" xfId="10" applyFont="1" applyAlignment="1">
      <alignment horizontal="left"/>
    </xf>
    <xf numFmtId="0" fontId="31" fillId="0" borderId="0" xfId="10" applyFont="1" applyAlignment="1">
      <alignment horizontal="left" vertical="center"/>
    </xf>
    <xf numFmtId="0" fontId="12" fillId="0" borderId="0" xfId="10" applyFont="1" applyAlignment="1">
      <alignment horizontal="left" vertical="top"/>
    </xf>
    <xf numFmtId="0" fontId="15" fillId="0" borderId="0" xfId="10" applyFont="1" applyAlignment="1">
      <alignment horizontal="left" vertical="center"/>
    </xf>
    <xf numFmtId="0" fontId="32" fillId="0" borderId="0" xfId="10" applyFont="1" applyAlignment="1">
      <alignment vertical="center"/>
    </xf>
    <xf numFmtId="0" fontId="31" fillId="0" borderId="0" xfId="10" applyFont="1" applyAlignment="1">
      <alignment vertical="center"/>
    </xf>
    <xf numFmtId="0" fontId="17" fillId="0" borderId="0" xfId="4" applyFont="1" applyAlignment="1">
      <alignment horizontal="center" vertical="center" wrapText="1"/>
    </xf>
    <xf numFmtId="0" fontId="12" fillId="0" borderId="0" xfId="10" applyFont="1" applyAlignment="1">
      <alignment horizontal="left" vertical="center"/>
    </xf>
    <xf numFmtId="0" fontId="31" fillId="0" borderId="0" xfId="10" applyFont="1" applyAlignment="1">
      <alignment horizontal="center" vertical="center"/>
    </xf>
    <xf numFmtId="169" fontId="31" fillId="0" borderId="0" xfId="10" applyNumberFormat="1" applyFont="1" applyAlignment="1">
      <alignment vertical="center"/>
    </xf>
    <xf numFmtId="169" fontId="31" fillId="0" borderId="0" xfId="10" applyNumberFormat="1" applyFont="1" applyAlignment="1">
      <alignment horizontal="right" vertical="center"/>
    </xf>
    <xf numFmtId="0" fontId="32" fillId="0" borderId="1" xfId="10" applyFont="1" applyBorder="1" applyAlignment="1">
      <alignment vertical="center"/>
    </xf>
    <xf numFmtId="0" fontId="31" fillId="0" borderId="1" xfId="10" applyFont="1" applyBorder="1" applyAlignment="1">
      <alignment vertical="center"/>
    </xf>
    <xf numFmtId="169" fontId="31" fillId="0" borderId="1" xfId="10" applyNumberFormat="1" applyFont="1" applyBorder="1" applyAlignment="1">
      <alignment vertical="center"/>
    </xf>
    <xf numFmtId="0" fontId="6" fillId="0" borderId="0" xfId="10" applyFont="1" applyAlignment="1">
      <alignment vertical="center"/>
    </xf>
    <xf numFmtId="4" fontId="6" fillId="0" borderId="0" xfId="10" applyNumberFormat="1" applyFont="1" applyAlignment="1">
      <alignment horizontal="right" vertical="center"/>
    </xf>
    <xf numFmtId="0" fontId="6" fillId="0" borderId="0" xfId="10" applyFont="1" applyAlignment="1" applyProtection="1">
      <alignment horizontal="left" vertical="center"/>
      <protection locked="0"/>
    </xf>
    <xf numFmtId="0" fontId="6" fillId="0" borderId="0" xfId="10" quotePrefix="1" applyFont="1" applyAlignment="1">
      <alignment horizontal="left" vertical="center"/>
    </xf>
    <xf numFmtId="166" fontId="12" fillId="0" borderId="0" xfId="1" applyNumberFormat="1" applyFont="1" applyAlignment="1">
      <alignment horizontal="left"/>
    </xf>
    <xf numFmtId="166" fontId="31" fillId="0" borderId="0" xfId="1" applyNumberFormat="1" applyFont="1" applyAlignment="1">
      <alignment horizontal="center" vertical="center"/>
    </xf>
    <xf numFmtId="166" fontId="12" fillId="0" borderId="0" xfId="1" applyNumberFormat="1" applyFont="1" applyAlignment="1">
      <alignment horizontal="left" vertical="center"/>
    </xf>
    <xf numFmtId="166" fontId="36" fillId="0" borderId="0" xfId="1" applyNumberFormat="1" applyFont="1" applyAlignment="1">
      <alignment horizontal="left" vertical="center"/>
    </xf>
    <xf numFmtId="0" fontId="37" fillId="0" borderId="0" xfId="1" applyFont="1" applyAlignment="1">
      <alignment horizontal="left" vertical="center"/>
    </xf>
    <xf numFmtId="0" fontId="37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0" fontId="32" fillId="0" borderId="0" xfId="1" applyFont="1" applyAlignment="1">
      <alignment horizontal="center" vertical="center"/>
    </xf>
    <xf numFmtId="4" fontId="32" fillId="0" borderId="0" xfId="11" applyNumberFormat="1" applyFont="1" applyAlignment="1" applyProtection="1">
      <alignment horizontal="center" vertical="center"/>
      <protection locked="0"/>
    </xf>
    <xf numFmtId="0" fontId="32" fillId="0" borderId="0" xfId="1" applyFont="1" applyAlignment="1">
      <alignment horizontal="left" vertical="center"/>
    </xf>
    <xf numFmtId="0" fontId="32" fillId="0" borderId="1" xfId="1" applyFont="1" applyBorder="1" applyAlignment="1">
      <alignment vertical="center"/>
    </xf>
    <xf numFmtId="0" fontId="32" fillId="0" borderId="1" xfId="1" applyFont="1" applyBorder="1" applyAlignment="1">
      <alignment horizontal="left" vertical="center"/>
    </xf>
    <xf numFmtId="0" fontId="37" fillId="0" borderId="2" xfId="1" applyFont="1" applyBorder="1" applyAlignment="1">
      <alignment vertical="center"/>
    </xf>
    <xf numFmtId="0" fontId="37" fillId="0" borderId="2" xfId="1" applyFont="1" applyBorder="1" applyAlignment="1">
      <alignment horizontal="center" vertical="center"/>
    </xf>
    <xf numFmtId="4" fontId="37" fillId="0" borderId="2" xfId="11" applyNumberFormat="1" applyFont="1" applyBorder="1" applyAlignment="1" applyProtection="1">
      <alignment horizontal="center" vertical="center"/>
      <protection locked="0"/>
    </xf>
    <xf numFmtId="0" fontId="37" fillId="0" borderId="2" xfId="1" applyFont="1" applyBorder="1" applyAlignment="1">
      <alignment horizontal="left" vertical="center"/>
    </xf>
    <xf numFmtId="4" fontId="32" fillId="0" borderId="2" xfId="11" applyNumberFormat="1" applyFont="1" applyBorder="1" applyAlignment="1" applyProtection="1">
      <alignment horizontal="center" vertical="center"/>
      <protection locked="0"/>
    </xf>
    <xf numFmtId="4" fontId="32" fillId="0" borderId="0" xfId="11" applyNumberFormat="1" applyFont="1" applyAlignment="1">
      <alignment horizontal="center" vertical="center"/>
    </xf>
    <xf numFmtId="166" fontId="37" fillId="0" borderId="2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/>
    </xf>
    <xf numFmtId="4" fontId="32" fillId="0" borderId="20" xfId="11" applyNumberFormat="1" applyFont="1" applyBorder="1" applyAlignment="1" applyProtection="1">
      <alignment horizontal="center" vertical="center"/>
      <protection locked="0"/>
    </xf>
    <xf numFmtId="170" fontId="35" fillId="0" borderId="2" xfId="0" applyNumberFormat="1" applyFont="1" applyBorder="1" applyAlignment="1">
      <alignment horizontal="right" vertical="center"/>
    </xf>
    <xf numFmtId="2" fontId="32" fillId="0" borderId="0" xfId="11" applyNumberFormat="1" applyFont="1" applyAlignment="1" applyProtection="1">
      <alignment horizontal="center" vertical="center"/>
      <protection locked="0"/>
    </xf>
    <xf numFmtId="0" fontId="31" fillId="0" borderId="0" xfId="1" applyFont="1" applyAlignment="1">
      <alignment vertical="center"/>
    </xf>
    <xf numFmtId="166" fontId="37" fillId="0" borderId="0" xfId="1" applyNumberFormat="1" applyFont="1" applyAlignment="1">
      <alignment horizontal="center" vertical="center"/>
    </xf>
    <xf numFmtId="2" fontId="37" fillId="0" borderId="0" xfId="11" applyNumberFormat="1" applyFont="1" applyAlignment="1" applyProtection="1">
      <alignment horizontal="center" vertical="center"/>
      <protection locked="0"/>
    </xf>
    <xf numFmtId="166" fontId="32" fillId="0" borderId="0" xfId="1" applyNumberFormat="1" applyFont="1" applyAlignment="1">
      <alignment horizontal="center" vertical="center"/>
    </xf>
    <xf numFmtId="0" fontId="39" fillId="0" borderId="0" xfId="1" applyFont="1" applyAlignment="1">
      <alignment vertical="center"/>
    </xf>
    <xf numFmtId="171" fontId="38" fillId="0" borderId="2" xfId="1" applyNumberFormat="1" applyFont="1" applyBorder="1"/>
    <xf numFmtId="0" fontId="34" fillId="0" borderId="0" xfId="1" applyFont="1"/>
    <xf numFmtId="37" fontId="38" fillId="0" borderId="0" xfId="1" quotePrefix="1" applyNumberFormat="1" applyFont="1"/>
    <xf numFmtId="37" fontId="34" fillId="0" borderId="0" xfId="1" quotePrefix="1" applyNumberFormat="1" applyFont="1"/>
    <xf numFmtId="37" fontId="32" fillId="0" borderId="0" xfId="1" quotePrefix="1" applyNumberFormat="1" applyFont="1" applyAlignment="1">
      <alignment horizontal="left" vertical="center"/>
    </xf>
    <xf numFmtId="0" fontId="12" fillId="0" borderId="0" xfId="12" applyFont="1"/>
    <xf numFmtId="0" fontId="12" fillId="0" borderId="0" xfId="12" applyFont="1" applyAlignment="1">
      <alignment horizontal="left"/>
    </xf>
    <xf numFmtId="0" fontId="31" fillId="0" borderId="0" xfId="12" applyFont="1" applyAlignment="1">
      <alignment horizontal="left" vertical="center"/>
    </xf>
    <xf numFmtId="0" fontId="12" fillId="0" borderId="0" xfId="12" applyFont="1" applyAlignment="1">
      <alignment horizontal="left" vertical="top"/>
    </xf>
    <xf numFmtId="0" fontId="15" fillId="0" borderId="0" xfId="12" applyFont="1" applyAlignment="1">
      <alignment horizontal="left" vertical="center"/>
    </xf>
    <xf numFmtId="0" fontId="31" fillId="0" borderId="0" xfId="12" applyFont="1" applyAlignment="1">
      <alignment vertical="center"/>
    </xf>
    <xf numFmtId="0" fontId="15" fillId="0" borderId="0" xfId="12" applyFont="1" applyAlignment="1">
      <alignment vertical="center"/>
    </xf>
    <xf numFmtId="0" fontId="31" fillId="0" borderId="0" xfId="12" applyFont="1" applyAlignment="1">
      <alignment horizontal="center" vertical="center"/>
    </xf>
    <xf numFmtId="3" fontId="31" fillId="0" borderId="0" xfId="12" applyNumberFormat="1" applyFont="1" applyAlignment="1">
      <alignment vertical="center"/>
    </xf>
    <xf numFmtId="0" fontId="6" fillId="0" borderId="0" xfId="12" applyFont="1" applyAlignment="1">
      <alignment horizontal="left"/>
    </xf>
    <xf numFmtId="0" fontId="6" fillId="0" borderId="0" xfId="12" applyFont="1"/>
    <xf numFmtId="174" fontId="6" fillId="0" borderId="0" xfId="12" applyNumberFormat="1" applyFont="1"/>
    <xf numFmtId="175" fontId="6" fillId="0" borderId="0" xfId="12" applyNumberFormat="1" applyFont="1"/>
    <xf numFmtId="174" fontId="31" fillId="0" borderId="0" xfId="12" applyNumberFormat="1" applyFont="1" applyAlignment="1">
      <alignment vertical="center"/>
    </xf>
    <xf numFmtId="0" fontId="12" fillId="0" borderId="0" xfId="12" quotePrefix="1" applyFont="1" applyAlignment="1">
      <alignment horizontal="left" vertical="top"/>
    </xf>
    <xf numFmtId="0" fontId="12" fillId="0" borderId="0" xfId="12" quotePrefix="1" applyFont="1" applyAlignment="1">
      <alignment horizontal="left"/>
    </xf>
    <xf numFmtId="37" fontId="31" fillId="0" borderId="0" xfId="12" applyNumberFormat="1" applyFont="1" applyAlignment="1">
      <alignment vertical="center"/>
    </xf>
    <xf numFmtId="0" fontId="32" fillId="0" borderId="0" xfId="12" applyFont="1" applyAlignment="1">
      <alignment vertical="center"/>
    </xf>
    <xf numFmtId="0" fontId="6" fillId="0" borderId="0" xfId="12" applyFont="1" applyAlignment="1">
      <alignment vertical="center"/>
    </xf>
    <xf numFmtId="175" fontId="6" fillId="0" borderId="0" xfId="12" applyNumberFormat="1" applyFont="1" applyAlignment="1">
      <alignment vertical="center"/>
    </xf>
    <xf numFmtId="0" fontId="12" fillId="0" borderId="0" xfId="14" applyNumberFormat="1" applyFont="1"/>
    <xf numFmtId="0" fontId="12" fillId="0" borderId="0" xfId="14" applyNumberFormat="1" applyFont="1" applyAlignment="1">
      <alignment horizontal="left"/>
    </xf>
    <xf numFmtId="0" fontId="12" fillId="0" borderId="0" xfId="14" applyNumberFormat="1" applyFont="1" applyAlignment="1">
      <alignment horizontal="left" vertical="top"/>
    </xf>
    <xf numFmtId="0" fontId="12" fillId="0" borderId="0" xfId="12" quotePrefix="1" applyFont="1" applyAlignment="1">
      <alignment horizontal="left" vertical="center"/>
    </xf>
    <xf numFmtId="0" fontId="12" fillId="0" borderId="0" xfId="12" quotePrefix="1" applyFont="1"/>
    <xf numFmtId="0" fontId="15" fillId="0" borderId="0" xfId="12" quotePrefix="1" applyFont="1" applyAlignment="1">
      <alignment horizontal="left" vertical="top"/>
    </xf>
    <xf numFmtId="0" fontId="15" fillId="0" borderId="0" xfId="12" quotePrefix="1" applyFont="1" applyAlignment="1">
      <alignment horizontal="left" vertical="center"/>
    </xf>
    <xf numFmtId="0" fontId="31" fillId="0" borderId="0" xfId="12" quotePrefix="1" applyFont="1" applyAlignment="1">
      <alignment horizontal="left" vertical="center"/>
    </xf>
    <xf numFmtId="0" fontId="24" fillId="0" borderId="0" xfId="12" applyFont="1" applyAlignment="1">
      <alignment horizontal="center" vertical="center"/>
    </xf>
    <xf numFmtId="3" fontId="24" fillId="0" borderId="0" xfId="12" applyNumberFormat="1" applyFont="1" applyAlignment="1">
      <alignment horizontal="right" vertical="center"/>
    </xf>
    <xf numFmtId="0" fontId="24" fillId="0" borderId="0" xfId="12" applyFont="1" applyAlignment="1">
      <alignment vertical="center"/>
    </xf>
    <xf numFmtId="170" fontId="27" fillId="0" borderId="2" xfId="0" applyNumberFormat="1" applyFont="1" applyBorder="1" applyAlignment="1">
      <alignment horizontal="right" vertical="center"/>
    </xf>
    <xf numFmtId="0" fontId="24" fillId="0" borderId="0" xfId="12" quotePrefix="1" applyFont="1" applyAlignment="1">
      <alignment horizontal="center" vertical="center"/>
    </xf>
    <xf numFmtId="0" fontId="23" fillId="0" borderId="0" xfId="12" applyFont="1" applyAlignment="1">
      <alignment horizontal="center" vertical="center"/>
    </xf>
    <xf numFmtId="175" fontId="24" fillId="0" borderId="1" xfId="12" applyNumberFormat="1" applyFont="1" applyBorder="1" applyAlignment="1">
      <alignment horizontal="right" vertical="center"/>
    </xf>
    <xf numFmtId="3" fontId="24" fillId="0" borderId="1" xfId="12" applyNumberFormat="1" applyFont="1" applyBorder="1" applyAlignment="1">
      <alignment horizontal="right" vertical="center"/>
    </xf>
    <xf numFmtId="170" fontId="26" fillId="0" borderId="1" xfId="0" applyNumberFormat="1" applyFont="1" applyBorder="1" applyAlignment="1">
      <alignment horizontal="right" vertical="center"/>
    </xf>
    <xf numFmtId="3" fontId="24" fillId="0" borderId="0" xfId="14" applyNumberFormat="1" applyFont="1" applyAlignment="1">
      <alignment horizontal="right" vertical="center"/>
    </xf>
    <xf numFmtId="3" fontId="24" fillId="0" borderId="0" xfId="14" applyNumberFormat="1" applyFont="1" applyAlignment="1">
      <alignment horizontal="center" vertical="center"/>
    </xf>
    <xf numFmtId="170" fontId="24" fillId="0" borderId="0" xfId="14" applyNumberFormat="1" applyFont="1" applyAlignment="1">
      <alignment horizontal="right" vertical="center"/>
    </xf>
    <xf numFmtId="0" fontId="31" fillId="0" borderId="1" xfId="10" applyFont="1" applyBorder="1" applyAlignment="1">
      <alignment horizontal="center" vertical="center"/>
    </xf>
    <xf numFmtId="166" fontId="12" fillId="0" borderId="0" xfId="1" applyNumberFormat="1" applyFont="1"/>
    <xf numFmtId="166" fontId="12" fillId="0" borderId="0" xfId="1" applyNumberFormat="1" applyFont="1" applyAlignment="1">
      <alignment horizontal="left" vertical="top"/>
    </xf>
    <xf numFmtId="0" fontId="13" fillId="0" borderId="0" xfId="1" applyFont="1"/>
    <xf numFmtId="0" fontId="12" fillId="0" borderId="0" xfId="1" applyFont="1" applyAlignment="1">
      <alignment horizontal="left"/>
    </xf>
    <xf numFmtId="0" fontId="31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top"/>
    </xf>
    <xf numFmtId="0" fontId="12" fillId="0" borderId="0" xfId="1" applyFont="1" applyAlignment="1">
      <alignment horizontal="left" vertical="top"/>
    </xf>
    <xf numFmtId="0" fontId="37" fillId="0" borderId="0" xfId="1" applyFont="1" applyAlignment="1">
      <alignment horizontal="left" vertical="top"/>
    </xf>
    <xf numFmtId="0" fontId="17" fillId="0" borderId="0" xfId="1" applyFont="1" applyAlignment="1">
      <alignment horizontal="left" vertical="top"/>
    </xf>
    <xf numFmtId="0" fontId="17" fillId="0" borderId="0" xfId="1" applyFont="1" applyAlignment="1">
      <alignment horizontal="left" vertical="center"/>
    </xf>
    <xf numFmtId="0" fontId="31" fillId="0" borderId="0" xfId="1" applyFont="1" applyAlignment="1">
      <alignment horizontal="left" vertical="center"/>
    </xf>
    <xf numFmtId="0" fontId="17" fillId="0" borderId="0" xfId="4" applyFont="1" applyAlignment="1">
      <alignment horizontal="left" vertical="center" wrapText="1"/>
    </xf>
    <xf numFmtId="174" fontId="31" fillId="0" borderId="0" xfId="12" applyNumberFormat="1" applyFont="1" applyAlignment="1">
      <alignment horizontal="right" vertical="center"/>
    </xf>
    <xf numFmtId="3" fontId="31" fillId="0" borderId="0" xfId="13" applyNumberFormat="1" applyFont="1" applyFill="1" applyBorder="1" applyAlignment="1" applyProtection="1">
      <alignment horizontal="right" vertical="center"/>
    </xf>
    <xf numFmtId="166" fontId="32" fillId="0" borderId="20" xfId="1" applyNumberFormat="1" applyFont="1" applyBorder="1" applyAlignment="1">
      <alignment horizontal="center" vertical="center"/>
    </xf>
    <xf numFmtId="171" fontId="32" fillId="0" borderId="2" xfId="1" applyNumberFormat="1" applyFont="1" applyBorder="1" applyAlignment="1">
      <alignment horizontal="left" vertical="center"/>
    </xf>
    <xf numFmtId="4" fontId="32" fillId="0" borderId="1" xfId="11" applyNumberFormat="1" applyFont="1" applyBorder="1" applyAlignment="1" applyProtection="1">
      <alignment horizontal="center" vertical="center"/>
      <protection locked="0"/>
    </xf>
    <xf numFmtId="171" fontId="31" fillId="0" borderId="0" xfId="14" applyFont="1" applyAlignment="1">
      <alignment horizontal="left" vertical="center"/>
    </xf>
    <xf numFmtId="170" fontId="27" fillId="0" borderId="2" xfId="0" applyNumberFormat="1" applyFont="1" applyBorder="1" applyAlignment="1">
      <alignment horizontal="right" vertical="top"/>
    </xf>
    <xf numFmtId="175" fontId="24" fillId="0" borderId="0" xfId="12" applyNumberFormat="1" applyFont="1" applyAlignment="1">
      <alignment horizontal="right" vertical="center"/>
    </xf>
    <xf numFmtId="171" fontId="24" fillId="0" borderId="0" xfId="14" applyFont="1" applyAlignment="1">
      <alignment vertical="center"/>
    </xf>
    <xf numFmtId="167" fontId="24" fillId="0" borderId="0" xfId="14" applyNumberFormat="1" applyFont="1" applyAlignment="1">
      <alignment vertical="center"/>
    </xf>
    <xf numFmtId="0" fontId="40" fillId="0" borderId="0" xfId="0" applyFont="1"/>
    <xf numFmtId="37" fontId="17" fillId="2" borderId="3" xfId="0" applyNumberFormat="1" applyFont="1" applyFill="1" applyBorder="1" applyAlignment="1">
      <alignment horizontal="center" vertical="center"/>
    </xf>
    <xf numFmtId="176" fontId="23" fillId="3" borderId="0" xfId="16" applyNumberFormat="1" applyFont="1" applyFill="1" applyAlignment="1" applyProtection="1">
      <alignment horizontal="center"/>
    </xf>
    <xf numFmtId="176" fontId="23" fillId="3" borderId="0" xfId="16" applyNumberFormat="1" applyFont="1" applyFill="1" applyBorder="1" applyAlignment="1" applyProtection="1">
      <alignment horizontal="center"/>
    </xf>
    <xf numFmtId="176" fontId="23" fillId="3" borderId="1" xfId="16" applyNumberFormat="1" applyFont="1" applyFill="1" applyBorder="1" applyAlignment="1" applyProtection="1">
      <alignment horizontal="center"/>
    </xf>
    <xf numFmtId="176" fontId="17" fillId="3" borderId="0" xfId="16" applyNumberFormat="1" applyFont="1" applyFill="1" applyAlignment="1" applyProtection="1">
      <alignment horizontal="center"/>
    </xf>
    <xf numFmtId="176" fontId="17" fillId="3" borderId="1" xfId="16" applyNumberFormat="1" applyFont="1" applyFill="1" applyBorder="1" applyAlignment="1" applyProtection="1">
      <alignment horizontal="center"/>
    </xf>
    <xf numFmtId="0" fontId="31" fillId="3" borderId="0" xfId="16" applyNumberFormat="1" applyFont="1" applyFill="1" applyAlignment="1" applyProtection="1">
      <alignment horizontal="center"/>
    </xf>
    <xf numFmtId="166" fontId="17" fillId="2" borderId="3" xfId="0" applyNumberFormat="1" applyFont="1" applyFill="1" applyBorder="1" applyAlignment="1">
      <alignment horizontal="center" vertical="center" wrapText="1"/>
    </xf>
    <xf numFmtId="37" fontId="23" fillId="3" borderId="2" xfId="0" quotePrefix="1" applyNumberFormat="1" applyFont="1" applyFill="1" applyBorder="1" applyAlignment="1">
      <alignment horizontal="center" vertical="center"/>
    </xf>
    <xf numFmtId="43" fontId="23" fillId="3" borderId="2" xfId="16" applyFont="1" applyFill="1" applyBorder="1" applyAlignment="1" applyProtection="1">
      <alignment horizontal="center" vertical="center"/>
    </xf>
    <xf numFmtId="37" fontId="23" fillId="3" borderId="1" xfId="0" quotePrefix="1" applyNumberFormat="1" applyFont="1" applyFill="1" applyBorder="1" applyAlignment="1">
      <alignment horizontal="center" vertical="center"/>
    </xf>
    <xf numFmtId="43" fontId="23" fillId="3" borderId="1" xfId="16" applyFont="1" applyFill="1" applyBorder="1" applyAlignment="1" applyProtection="1">
      <alignment horizontal="center" vertical="center"/>
    </xf>
    <xf numFmtId="166" fontId="23" fillId="2" borderId="3" xfId="5" applyNumberFormat="1" applyFont="1" applyFill="1" applyBorder="1" applyAlignment="1">
      <alignment horizontal="center" vertical="center"/>
    </xf>
    <xf numFmtId="164" fontId="23" fillId="2" borderId="3" xfId="6" applyFont="1" applyFill="1" applyBorder="1" applyAlignment="1" applyProtection="1">
      <alignment horizontal="center" vertical="center"/>
    </xf>
    <xf numFmtId="0" fontId="23" fillId="4" borderId="3" xfId="4" applyFont="1" applyFill="1" applyBorder="1" applyAlignment="1">
      <alignment horizontal="center" vertical="center" wrapText="1"/>
    </xf>
    <xf numFmtId="1" fontId="23" fillId="3" borderId="0" xfId="5" applyNumberFormat="1" applyFont="1" applyFill="1" applyAlignment="1">
      <alignment horizontal="center" vertical="center" wrapText="1"/>
    </xf>
    <xf numFmtId="168" fontId="23" fillId="3" borderId="0" xfId="5" quotePrefix="1" applyNumberFormat="1" applyFont="1" applyFill="1" applyAlignment="1">
      <alignment horizontal="right" vertical="center"/>
    </xf>
    <xf numFmtId="1" fontId="23" fillId="3" borderId="1" xfId="5" applyNumberFormat="1" applyFont="1" applyFill="1" applyBorder="1" applyAlignment="1">
      <alignment horizontal="center" vertical="center" wrapText="1"/>
    </xf>
    <xf numFmtId="168" fontId="23" fillId="3" borderId="1" xfId="5" quotePrefix="1" applyNumberFormat="1" applyFont="1" applyFill="1" applyBorder="1" applyAlignment="1">
      <alignment horizontal="right" vertical="center"/>
    </xf>
    <xf numFmtId="169" fontId="23" fillId="3" borderId="0" xfId="5" quotePrefix="1" applyNumberFormat="1" applyFont="1" applyFill="1" applyAlignment="1">
      <alignment horizontal="right" vertical="center"/>
    </xf>
    <xf numFmtId="169" fontId="23" fillId="3" borderId="1" xfId="5" quotePrefix="1" applyNumberFormat="1" applyFont="1" applyFill="1" applyBorder="1" applyAlignment="1">
      <alignment horizontal="right" vertical="center"/>
    </xf>
    <xf numFmtId="168" fontId="23" fillId="3" borderId="2" xfId="5" quotePrefix="1" applyNumberFormat="1" applyFont="1" applyFill="1" applyBorder="1" applyAlignment="1">
      <alignment horizontal="right" vertical="center"/>
    </xf>
    <xf numFmtId="4" fontId="23" fillId="3" borderId="2" xfId="0" quotePrefix="1" applyNumberFormat="1" applyFont="1" applyFill="1" applyBorder="1" applyAlignment="1">
      <alignment horizontal="center" vertical="center"/>
    </xf>
    <xf numFmtId="4" fontId="23" fillId="3" borderId="1" xfId="0" quotePrefix="1" applyNumberFormat="1" applyFont="1" applyFill="1" applyBorder="1" applyAlignment="1">
      <alignment horizontal="center" vertical="center"/>
    </xf>
    <xf numFmtId="0" fontId="23" fillId="2" borderId="3" xfId="4" applyFont="1" applyFill="1" applyBorder="1" applyAlignment="1">
      <alignment horizontal="center" vertical="center" wrapText="1"/>
    </xf>
    <xf numFmtId="0" fontId="17" fillId="4" borderId="3" xfId="4" applyFont="1" applyFill="1" applyBorder="1" applyAlignment="1">
      <alignment horizontal="center" vertical="center" wrapText="1"/>
    </xf>
    <xf numFmtId="172" fontId="31" fillId="0" borderId="0" xfId="12" applyNumberFormat="1" applyFont="1" applyAlignment="1">
      <alignment horizontal="right" vertical="center"/>
    </xf>
    <xf numFmtId="172" fontId="31" fillId="0" borderId="0" xfId="12" applyNumberFormat="1" applyFont="1" applyAlignment="1">
      <alignment vertical="center"/>
    </xf>
    <xf numFmtId="172" fontId="24" fillId="0" borderId="0" xfId="12" applyNumberFormat="1" applyFont="1" applyAlignment="1">
      <alignment horizontal="right" vertical="center"/>
    </xf>
    <xf numFmtId="172" fontId="24" fillId="0" borderId="0" xfId="14" applyNumberFormat="1" applyFont="1" applyAlignment="1">
      <alignment vertical="center"/>
    </xf>
    <xf numFmtId="172" fontId="27" fillId="0" borderId="0" xfId="11" applyNumberFormat="1" applyFont="1" applyAlignment="1" applyProtection="1">
      <alignment horizontal="right" vertical="center"/>
      <protection locked="0"/>
    </xf>
    <xf numFmtId="172" fontId="24" fillId="0" borderId="0" xfId="14" applyNumberFormat="1" applyFont="1" applyAlignment="1">
      <alignment horizontal="right" vertical="center"/>
    </xf>
    <xf numFmtId="172" fontId="24" fillId="0" borderId="0" xfId="0" applyNumberFormat="1" applyFont="1" applyAlignment="1">
      <alignment vertical="center"/>
    </xf>
    <xf numFmtId="0" fontId="17" fillId="2" borderId="8" xfId="12" applyFont="1" applyFill="1" applyBorder="1" applyAlignment="1">
      <alignment horizontal="center" vertical="center"/>
    </xf>
    <xf numFmtId="0" fontId="12" fillId="2" borderId="9" xfId="12" applyFont="1" applyFill="1" applyBorder="1" applyAlignment="1">
      <alignment vertical="center"/>
    </xf>
    <xf numFmtId="0" fontId="12" fillId="2" borderId="2" xfId="12" applyFont="1" applyFill="1" applyBorder="1" applyAlignment="1">
      <alignment horizontal="center" vertical="center"/>
    </xf>
    <xf numFmtId="0" fontId="12" fillId="2" borderId="11" xfId="12" applyFont="1" applyFill="1" applyBorder="1" applyAlignment="1">
      <alignment vertical="center"/>
    </xf>
    <xf numFmtId="0" fontId="17" fillId="2" borderId="13" xfId="12" applyFont="1" applyFill="1" applyBorder="1" applyAlignment="1">
      <alignment horizontal="center" vertical="center"/>
    </xf>
    <xf numFmtId="0" fontId="17" fillId="2" borderId="14" xfId="12" applyFont="1" applyFill="1" applyBorder="1" applyAlignment="1">
      <alignment horizontal="center" vertical="center"/>
    </xf>
    <xf numFmtId="0" fontId="17" fillId="2" borderId="15" xfId="12" applyFont="1" applyFill="1" applyBorder="1" applyAlignment="1">
      <alignment horizontal="center" vertical="center"/>
    </xf>
    <xf numFmtId="0" fontId="12" fillId="2" borderId="5" xfId="12" applyFont="1" applyFill="1" applyBorder="1" applyAlignment="1">
      <alignment vertical="center"/>
    </xf>
    <xf numFmtId="0" fontId="12" fillId="2" borderId="1" xfId="12" applyFont="1" applyFill="1" applyBorder="1" applyAlignment="1">
      <alignment horizontal="center" vertical="center"/>
    </xf>
    <xf numFmtId="0" fontId="12" fillId="2" borderId="4" xfId="12" applyFont="1" applyFill="1" applyBorder="1" applyAlignment="1">
      <alignment vertical="center"/>
    </xf>
    <xf numFmtId="0" fontId="17" fillId="2" borderId="13" xfId="12" applyFont="1" applyFill="1" applyBorder="1" applyAlignment="1">
      <alignment vertical="center"/>
    </xf>
    <xf numFmtId="0" fontId="17" fillId="2" borderId="14" xfId="12" applyFont="1" applyFill="1" applyBorder="1" applyAlignment="1">
      <alignment vertical="center"/>
    </xf>
    <xf numFmtId="0" fontId="17" fillId="2" borderId="3" xfId="12" applyFont="1" applyFill="1" applyBorder="1" applyAlignment="1">
      <alignment horizontal="center" vertical="center"/>
    </xf>
    <xf numFmtId="0" fontId="17" fillId="2" borderId="10" xfId="12" applyFont="1" applyFill="1" applyBorder="1" applyAlignment="1">
      <alignment horizontal="center" vertical="center"/>
    </xf>
    <xf numFmtId="0" fontId="17" fillId="2" borderId="4" xfId="12" applyFont="1" applyFill="1" applyBorder="1" applyAlignment="1">
      <alignment horizontal="center" vertical="center"/>
    </xf>
    <xf numFmtId="0" fontId="23" fillId="2" borderId="8" xfId="14" applyNumberFormat="1" applyFont="1" applyFill="1" applyBorder="1" applyAlignment="1">
      <alignment horizontal="center" vertical="center"/>
    </xf>
    <xf numFmtId="171" fontId="22" fillId="2" borderId="16" xfId="14" applyFont="1" applyFill="1" applyBorder="1" applyAlignment="1">
      <alignment vertical="center"/>
    </xf>
    <xf numFmtId="0" fontId="22" fillId="2" borderId="16" xfId="14" applyNumberFormat="1" applyFont="1" applyFill="1" applyBorder="1" applyAlignment="1">
      <alignment horizontal="center" vertical="center"/>
    </xf>
    <xf numFmtId="171" fontId="22" fillId="2" borderId="17" xfId="14" applyFont="1" applyFill="1" applyBorder="1" applyAlignment="1">
      <alignment vertical="center"/>
    </xf>
    <xf numFmtId="171" fontId="23" fillId="2" borderId="12" xfId="14" applyFont="1" applyFill="1" applyBorder="1" applyAlignment="1">
      <alignment vertical="center"/>
    </xf>
    <xf numFmtId="0" fontId="23" fillId="2" borderId="13" xfId="14" applyNumberFormat="1" applyFont="1" applyFill="1" applyBorder="1" applyAlignment="1">
      <alignment horizontal="center" vertical="center"/>
    </xf>
    <xf numFmtId="171" fontId="23" fillId="2" borderId="14" xfId="14" applyFont="1" applyFill="1" applyBorder="1" applyAlignment="1">
      <alignment vertical="center"/>
    </xf>
    <xf numFmtId="171" fontId="23" fillId="2" borderId="16" xfId="14" applyFont="1" applyFill="1" applyBorder="1" applyAlignment="1">
      <alignment vertical="center"/>
    </xf>
    <xf numFmtId="0" fontId="23" fillId="2" borderId="16" xfId="14" applyNumberFormat="1" applyFont="1" applyFill="1" applyBorder="1" applyAlignment="1">
      <alignment horizontal="center" vertical="center"/>
    </xf>
    <xf numFmtId="171" fontId="23" fillId="2" borderId="17" xfId="14" applyFont="1" applyFill="1" applyBorder="1" applyAlignment="1">
      <alignment vertical="center"/>
    </xf>
    <xf numFmtId="0" fontId="23" fillId="2" borderId="10" xfId="14" applyNumberFormat="1" applyFont="1" applyFill="1" applyBorder="1" applyAlignment="1">
      <alignment horizontal="center" vertical="center"/>
    </xf>
    <xf numFmtId="0" fontId="23" fillId="2" borderId="18" xfId="14" applyNumberFormat="1" applyFont="1" applyFill="1" applyBorder="1" applyAlignment="1">
      <alignment horizontal="center" vertical="center"/>
    </xf>
    <xf numFmtId="0" fontId="23" fillId="2" borderId="19" xfId="14" applyNumberFormat="1" applyFont="1" applyFill="1" applyBorder="1" applyAlignment="1">
      <alignment horizontal="center" vertical="center"/>
    </xf>
    <xf numFmtId="0" fontId="23" fillId="2" borderId="1" xfId="14" applyNumberFormat="1" applyFont="1" applyFill="1" applyBorder="1" applyAlignment="1">
      <alignment horizontal="center" vertical="center"/>
    </xf>
    <xf numFmtId="0" fontId="23" fillId="2" borderId="8" xfId="12" applyFont="1" applyFill="1" applyBorder="1" applyAlignment="1">
      <alignment horizontal="center"/>
    </xf>
    <xf numFmtId="0" fontId="22" fillId="2" borderId="2" xfId="12" applyFont="1" applyFill="1" applyBorder="1" applyAlignment="1">
      <alignment vertical="center"/>
    </xf>
    <xf numFmtId="0" fontId="22" fillId="2" borderId="2" xfId="12" applyFont="1" applyFill="1" applyBorder="1" applyAlignment="1">
      <alignment horizontal="center" vertical="center"/>
    </xf>
    <xf numFmtId="0" fontId="22" fillId="2" borderId="11" xfId="12" applyFont="1" applyFill="1" applyBorder="1" applyAlignment="1">
      <alignment vertical="center"/>
    </xf>
    <xf numFmtId="0" fontId="23" fillId="2" borderId="13" xfId="12" applyFont="1" applyFill="1" applyBorder="1" applyAlignment="1">
      <alignment horizontal="center" vertical="center"/>
    </xf>
    <xf numFmtId="0" fontId="23" fillId="2" borderId="14" xfId="12" applyFont="1" applyFill="1" applyBorder="1" applyAlignment="1">
      <alignment horizontal="center" vertical="center"/>
    </xf>
    <xf numFmtId="0" fontId="23" fillId="2" borderId="15" xfId="12" applyFont="1" applyFill="1" applyBorder="1" applyAlignment="1">
      <alignment horizontal="center" vertical="top"/>
    </xf>
    <xf numFmtId="0" fontId="22" fillId="2" borderId="1" xfId="12" applyFont="1" applyFill="1" applyBorder="1" applyAlignment="1">
      <alignment vertical="center"/>
    </xf>
    <xf numFmtId="0" fontId="22" fillId="2" borderId="1" xfId="12" applyFont="1" applyFill="1" applyBorder="1" applyAlignment="1">
      <alignment horizontal="center" vertical="center"/>
    </xf>
    <xf numFmtId="0" fontId="22" fillId="2" borderId="4" xfId="12" applyFont="1" applyFill="1" applyBorder="1" applyAlignment="1">
      <alignment vertical="center"/>
    </xf>
    <xf numFmtId="0" fontId="23" fillId="2" borderId="12" xfId="12" applyFont="1" applyFill="1" applyBorder="1" applyAlignment="1">
      <alignment vertical="center"/>
    </xf>
    <xf numFmtId="0" fontId="23" fillId="2" borderId="14" xfId="12" applyFont="1" applyFill="1" applyBorder="1" applyAlignment="1">
      <alignment vertical="center"/>
    </xf>
    <xf numFmtId="0" fontId="23" fillId="2" borderId="13" xfId="12" applyFont="1" applyFill="1" applyBorder="1" applyAlignment="1">
      <alignment vertical="center"/>
    </xf>
    <xf numFmtId="0" fontId="23" fillId="2" borderId="3" xfId="12" applyFont="1" applyFill="1" applyBorder="1" applyAlignment="1">
      <alignment horizontal="center" vertical="center"/>
    </xf>
    <xf numFmtId="0" fontId="23" fillId="2" borderId="4" xfId="12" applyFont="1" applyFill="1" applyBorder="1" applyAlignment="1">
      <alignment horizontal="center" vertical="center"/>
    </xf>
    <xf numFmtId="0" fontId="22" fillId="2" borderId="4" xfId="12" applyFont="1" applyFill="1" applyBorder="1" applyAlignment="1">
      <alignment horizontal="center" vertical="center"/>
    </xf>
    <xf numFmtId="0" fontId="23" fillId="2" borderId="13" xfId="12" applyFont="1" applyFill="1" applyBorder="1" applyAlignment="1">
      <alignment horizontal="right" vertical="center"/>
    </xf>
    <xf numFmtId="0" fontId="23" fillId="2" borderId="1" xfId="12" applyFont="1" applyFill="1" applyBorder="1" applyAlignment="1">
      <alignment horizontal="center" vertical="center"/>
    </xf>
    <xf numFmtId="0" fontId="12" fillId="2" borderId="9" xfId="12" applyFont="1" applyFill="1" applyBorder="1" applyAlignment="1">
      <alignment horizontal="center" vertical="center"/>
    </xf>
    <xf numFmtId="0" fontId="12" fillId="2" borderId="11" xfId="12" applyFont="1" applyFill="1" applyBorder="1" applyAlignment="1">
      <alignment horizontal="center" vertical="center"/>
    </xf>
    <xf numFmtId="0" fontId="12" fillId="2" borderId="5" xfId="12" applyFont="1" applyFill="1" applyBorder="1" applyAlignment="1">
      <alignment horizontal="center" vertical="center"/>
    </xf>
    <xf numFmtId="0" fontId="12" fillId="2" borderId="4" xfId="12" applyFont="1" applyFill="1" applyBorder="1" applyAlignment="1">
      <alignment horizontal="center" vertical="center"/>
    </xf>
    <xf numFmtId="174" fontId="17" fillId="2" borderId="10" xfId="12" applyNumberFormat="1" applyFont="1" applyFill="1" applyBorder="1" applyAlignment="1">
      <alignment horizontal="center" vertical="center"/>
    </xf>
    <xf numFmtId="172" fontId="17" fillId="3" borderId="13" xfId="12" applyNumberFormat="1" applyFont="1" applyFill="1" applyBorder="1" applyAlignment="1">
      <alignment horizontal="right" vertical="center"/>
    </xf>
    <xf numFmtId="174" fontId="17" fillId="3" borderId="13" xfId="12" applyNumberFormat="1" applyFont="1" applyFill="1" applyBorder="1" applyAlignment="1">
      <alignment horizontal="right" vertical="center"/>
    </xf>
    <xf numFmtId="173" fontId="17" fillId="3" borderId="13" xfId="12" applyNumberFormat="1" applyFont="1" applyFill="1" applyBorder="1" applyAlignment="1">
      <alignment horizontal="right" vertical="center"/>
    </xf>
    <xf numFmtId="3" fontId="23" fillId="3" borderId="13" xfId="12" applyNumberFormat="1" applyFont="1" applyFill="1" applyBorder="1" applyAlignment="1">
      <alignment horizontal="center" vertical="center"/>
    </xf>
    <xf numFmtId="172" fontId="23" fillId="3" borderId="13" xfId="12" applyNumberFormat="1" applyFont="1" applyFill="1" applyBorder="1" applyAlignment="1">
      <alignment horizontal="right" vertical="center"/>
    </xf>
    <xf numFmtId="174" fontId="23" fillId="3" borderId="13" xfId="12" applyNumberFormat="1" applyFont="1" applyFill="1" applyBorder="1" applyAlignment="1">
      <alignment horizontal="right" vertical="center"/>
    </xf>
    <xf numFmtId="173" fontId="23" fillId="3" borderId="13" xfId="12" applyNumberFormat="1" applyFont="1" applyFill="1" applyBorder="1" applyAlignment="1">
      <alignment horizontal="right" vertical="center"/>
    </xf>
    <xf numFmtId="172" fontId="23" fillId="3" borderId="13" xfId="12" applyNumberFormat="1" applyFont="1" applyFill="1" applyBorder="1" applyAlignment="1">
      <alignment vertical="center"/>
    </xf>
    <xf numFmtId="172" fontId="17" fillId="3" borderId="0" xfId="12" applyNumberFormat="1" applyFont="1" applyFill="1" applyAlignment="1">
      <alignment horizontal="right" vertical="center"/>
    </xf>
    <xf numFmtId="3" fontId="23" fillId="0" borderId="2" xfId="12" applyNumberFormat="1" applyFont="1" applyBorder="1" applyAlignment="1">
      <alignment horizontal="center" vertical="center"/>
    </xf>
    <xf numFmtId="172" fontId="23" fillId="0" borderId="2" xfId="12" applyNumberFormat="1" applyFont="1" applyBorder="1" applyAlignment="1">
      <alignment horizontal="right" vertical="center"/>
    </xf>
    <xf numFmtId="174" fontId="23" fillId="0" borderId="2" xfId="12" applyNumberFormat="1" applyFont="1" applyBorder="1" applyAlignment="1">
      <alignment horizontal="right" vertical="center"/>
    </xf>
    <xf numFmtId="177" fontId="23" fillId="0" borderId="2" xfId="12" applyNumberFormat="1" applyFont="1" applyBorder="1" applyAlignment="1">
      <alignment horizontal="right" vertical="center"/>
    </xf>
    <xf numFmtId="173" fontId="23" fillId="0" borderId="2" xfId="12" applyNumberFormat="1" applyFont="1" applyBorder="1" applyAlignment="1">
      <alignment horizontal="right" vertical="center"/>
    </xf>
    <xf numFmtId="171" fontId="23" fillId="2" borderId="13" xfId="14" applyFont="1" applyFill="1" applyBorder="1" applyAlignment="1">
      <alignment vertical="center"/>
    </xf>
    <xf numFmtId="171" fontId="23" fillId="2" borderId="9" xfId="0" applyNumberFormat="1" applyFont="1" applyFill="1" applyBorder="1" applyAlignment="1">
      <alignment vertical="center"/>
    </xf>
    <xf numFmtId="0" fontId="23" fillId="2" borderId="2" xfId="0" applyFont="1" applyFill="1" applyBorder="1" applyAlignment="1">
      <alignment horizontal="center" vertical="center"/>
    </xf>
    <xf numFmtId="171" fontId="23" fillId="2" borderId="14" xfId="0" applyNumberFormat="1" applyFont="1" applyFill="1" applyBorder="1" applyAlignment="1">
      <alignment vertical="center"/>
    </xf>
    <xf numFmtId="0" fontId="23" fillId="2" borderId="12" xfId="14" applyNumberFormat="1" applyFont="1" applyFill="1" applyBorder="1" applyAlignment="1">
      <alignment horizontal="center" vertical="center"/>
    </xf>
    <xf numFmtId="0" fontId="23" fillId="2" borderId="5" xfId="14" applyNumberFormat="1" applyFont="1" applyFill="1" applyBorder="1" applyAlignment="1">
      <alignment horizontal="center" vertical="center"/>
    </xf>
    <xf numFmtId="0" fontId="23" fillId="2" borderId="3" xfId="14" applyNumberFormat="1" applyFont="1" applyFill="1" applyBorder="1" applyAlignment="1">
      <alignment horizontal="center" vertical="center"/>
    </xf>
    <xf numFmtId="0" fontId="23" fillId="2" borderId="9" xfId="14" applyNumberFormat="1" applyFont="1" applyFill="1" applyBorder="1" applyAlignment="1">
      <alignment horizontal="center" vertical="center"/>
    </xf>
    <xf numFmtId="171" fontId="23" fillId="2" borderId="13" xfId="0" applyNumberFormat="1" applyFont="1" applyFill="1" applyBorder="1" applyAlignment="1">
      <alignment vertical="center"/>
    </xf>
    <xf numFmtId="4" fontId="31" fillId="0" borderId="2" xfId="0" quotePrefix="1" applyNumberFormat="1" applyFont="1" applyBorder="1" applyAlignment="1">
      <alignment horizontal="center" vertical="center"/>
    </xf>
    <xf numFmtId="4" fontId="31" fillId="0" borderId="0" xfId="0" quotePrefix="1" applyNumberFormat="1" applyFont="1" applyAlignment="1">
      <alignment horizontal="center" vertical="center"/>
    </xf>
    <xf numFmtId="4" fontId="31" fillId="0" borderId="1" xfId="0" quotePrefix="1" applyNumberFormat="1" applyFont="1" applyBorder="1" applyAlignment="1">
      <alignment horizontal="center" vertical="center"/>
    </xf>
    <xf numFmtId="3" fontId="30" fillId="0" borderId="0" xfId="5" applyNumberFormat="1" applyFont="1" applyAlignment="1">
      <alignment vertical="center"/>
    </xf>
    <xf numFmtId="0" fontId="17" fillId="2" borderId="12" xfId="12" applyFont="1" applyFill="1" applyBorder="1" applyAlignment="1">
      <alignment horizontal="center" vertical="center"/>
    </xf>
    <xf numFmtId="0" fontId="23" fillId="2" borderId="12" xfId="12" applyFont="1" applyFill="1" applyBorder="1" applyAlignment="1">
      <alignment horizontal="center" vertical="center"/>
    </xf>
    <xf numFmtId="166" fontId="26" fillId="0" borderId="0" xfId="0" quotePrefix="1" applyNumberFormat="1" applyFont="1" applyAlignment="1">
      <alignment horizontal="left" vertical="center"/>
    </xf>
    <xf numFmtId="0" fontId="26" fillId="0" borderId="0" xfId="1" applyFont="1"/>
    <xf numFmtId="166" fontId="26" fillId="0" borderId="0" xfId="0" quotePrefix="1" applyNumberFormat="1" applyFont="1" applyAlignment="1">
      <alignment horizontal="left"/>
    </xf>
    <xf numFmtId="0" fontId="42" fillId="0" borderId="0" xfId="5" applyFont="1" applyAlignment="1">
      <alignment vertical="center"/>
    </xf>
    <xf numFmtId="0" fontId="26" fillId="0" borderId="0" xfId="1" applyFont="1" applyAlignment="1">
      <alignment vertical="center"/>
    </xf>
    <xf numFmtId="0" fontId="28" fillId="0" borderId="0" xfId="0" applyFont="1" applyAlignment="1">
      <alignment vertical="center"/>
    </xf>
    <xf numFmtId="2" fontId="32" fillId="0" borderId="20" xfId="11" applyNumberFormat="1" applyFont="1" applyBorder="1" applyAlignment="1" applyProtection="1">
      <alignment horizontal="center" vertical="center"/>
      <protection locked="0"/>
    </xf>
    <xf numFmtId="168" fontId="32" fillId="0" borderId="20" xfId="11" applyNumberFormat="1" applyFont="1" applyBorder="1" applyAlignment="1" applyProtection="1">
      <alignment horizontal="center" vertical="center"/>
      <protection locked="0"/>
    </xf>
    <xf numFmtId="171" fontId="39" fillId="0" borderId="2" xfId="1" applyNumberFormat="1" applyFont="1" applyBorder="1" applyAlignment="1">
      <alignment horizontal="left" vertical="center"/>
    </xf>
    <xf numFmtId="0" fontId="17" fillId="5" borderId="0" xfId="4" applyFont="1" applyFill="1" applyAlignment="1">
      <alignment horizontal="center" vertical="center" wrapText="1"/>
    </xf>
    <xf numFmtId="0" fontId="37" fillId="0" borderId="0" xfId="1" applyFont="1" applyAlignment="1">
      <alignment horizontal="center" vertical="center"/>
    </xf>
    <xf numFmtId="4" fontId="37" fillId="0" borderId="0" xfId="11" applyNumberFormat="1" applyFont="1" applyAlignment="1" applyProtection="1">
      <alignment horizontal="center" vertical="center"/>
      <protection locked="0"/>
    </xf>
    <xf numFmtId="172" fontId="43" fillId="0" borderId="0" xfId="0" applyNumberFormat="1" applyFont="1" applyAlignment="1">
      <alignment horizontal="right" vertical="center"/>
    </xf>
    <xf numFmtId="0" fontId="17" fillId="2" borderId="9" xfId="12" applyFont="1" applyFill="1" applyBorder="1" applyAlignment="1">
      <alignment horizontal="center" vertical="center"/>
    </xf>
    <xf numFmtId="0" fontId="17" fillId="2" borderId="22" xfId="12" applyFont="1" applyFill="1" applyBorder="1" applyAlignment="1">
      <alignment horizontal="center" vertical="center"/>
    </xf>
    <xf numFmtId="0" fontId="23" fillId="2" borderId="9" xfId="12" applyFont="1" applyFill="1" applyBorder="1" applyAlignment="1">
      <alignment horizontal="center" vertical="center"/>
    </xf>
    <xf numFmtId="0" fontId="22" fillId="2" borderId="9" xfId="12" applyFont="1" applyFill="1" applyBorder="1" applyAlignment="1">
      <alignment vertical="center"/>
    </xf>
    <xf numFmtId="0" fontId="23" fillId="2" borderId="22" xfId="12" applyFont="1" applyFill="1" applyBorder="1" applyAlignment="1">
      <alignment horizontal="center" vertical="center"/>
    </xf>
    <xf numFmtId="0" fontId="22" fillId="2" borderId="5" xfId="12" applyFont="1" applyFill="1" applyBorder="1" applyAlignment="1">
      <alignment vertical="center"/>
    </xf>
    <xf numFmtId="172" fontId="32" fillId="0" borderId="0" xfId="0" applyNumberFormat="1" applyFont="1" applyAlignment="1">
      <alignment horizontal="right" vertical="center"/>
    </xf>
    <xf numFmtId="0" fontId="44" fillId="0" borderId="0" xfId="14" applyNumberFormat="1" applyFont="1" applyAlignment="1">
      <alignment horizontal="left"/>
    </xf>
    <xf numFmtId="172" fontId="32" fillId="0" borderId="0" xfId="0" applyNumberFormat="1" applyFont="1" applyAlignment="1">
      <alignment vertical="center"/>
    </xf>
    <xf numFmtId="0" fontId="37" fillId="4" borderId="3" xfId="4" applyFont="1" applyFill="1" applyBorder="1" applyAlignment="1">
      <alignment horizontal="center" vertical="center" wrapText="1"/>
    </xf>
    <xf numFmtId="171" fontId="32" fillId="0" borderId="0" xfId="1" applyNumberFormat="1" applyFont="1" applyAlignment="1">
      <alignment horizontal="left" vertical="center"/>
    </xf>
    <xf numFmtId="0" fontId="34" fillId="0" borderId="0" xfId="1" applyFont="1" applyAlignment="1">
      <alignment horizontal="right" vertical="center"/>
    </xf>
    <xf numFmtId="171" fontId="38" fillId="0" borderId="0" xfId="1" applyNumberFormat="1" applyFont="1"/>
    <xf numFmtId="0" fontId="34" fillId="0" borderId="21" xfId="1" applyFont="1" applyBorder="1" applyAlignment="1">
      <alignment horizontal="right" vertical="center"/>
    </xf>
    <xf numFmtId="174" fontId="15" fillId="0" borderId="0" xfId="0" applyNumberFormat="1" applyFont="1"/>
    <xf numFmtId="0" fontId="14" fillId="0" borderId="0" xfId="0" applyFont="1"/>
    <xf numFmtId="0" fontId="14" fillId="0" borderId="2" xfId="0" applyFont="1" applyBorder="1"/>
    <xf numFmtId="0" fontId="34" fillId="0" borderId="21" xfId="1" applyFont="1" applyBorder="1" applyAlignment="1">
      <alignment vertical="center"/>
    </xf>
    <xf numFmtId="0" fontId="38" fillId="0" borderId="21" xfId="1" applyFont="1" applyBorder="1" applyAlignment="1">
      <alignment horizontal="right" vertical="top"/>
    </xf>
    <xf numFmtId="1" fontId="23" fillId="3" borderId="2" xfId="5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4" fillId="0" borderId="0" xfId="0" applyFont="1"/>
    <xf numFmtId="0" fontId="24" fillId="0" borderId="0" xfId="0" applyFont="1" applyAlignment="1">
      <alignment horizontal="center"/>
    </xf>
    <xf numFmtId="2" fontId="24" fillId="0" borderId="0" xfId="0" applyNumberFormat="1" applyFont="1" applyAlignment="1">
      <alignment horizontal="center"/>
    </xf>
    <xf numFmtId="173" fontId="17" fillId="3" borderId="0" xfId="12" applyNumberFormat="1" applyFont="1" applyFill="1" applyAlignment="1">
      <alignment horizontal="right" vertical="center"/>
    </xf>
    <xf numFmtId="173" fontId="31" fillId="0" borderId="0" xfId="12" applyNumberFormat="1" applyFont="1" applyAlignment="1">
      <alignment horizontal="right" vertical="center"/>
    </xf>
    <xf numFmtId="173" fontId="31" fillId="0" borderId="0" xfId="12" applyNumberFormat="1" applyFont="1" applyAlignment="1">
      <alignment vertical="center"/>
    </xf>
    <xf numFmtId="173" fontId="17" fillId="3" borderId="13" xfId="16" applyNumberFormat="1" applyFont="1" applyFill="1" applyBorder="1" applyAlignment="1">
      <alignment horizontal="right" vertical="center"/>
    </xf>
    <xf numFmtId="173" fontId="24" fillId="0" borderId="0" xfId="14" applyNumberFormat="1" applyFont="1" applyAlignment="1">
      <alignment vertical="center"/>
    </xf>
    <xf numFmtId="173" fontId="31" fillId="0" borderId="0" xfId="12" applyNumberFormat="1" applyFont="1" applyAlignment="1">
      <alignment horizontal="center" vertical="center"/>
    </xf>
    <xf numFmtId="3" fontId="17" fillId="3" borderId="13" xfId="12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7" fontId="34" fillId="0" borderId="0" xfId="3" applyFont="1" applyAlignment="1">
      <alignment horizontal="left" vertical="center"/>
    </xf>
    <xf numFmtId="0" fontId="23" fillId="0" borderId="0" xfId="0" applyFont="1" applyAlignment="1">
      <alignment horizontal="left"/>
    </xf>
    <xf numFmtId="0" fontId="23" fillId="0" borderId="1" xfId="0" applyFont="1" applyBorder="1" applyAlignment="1">
      <alignment horizontal="left"/>
    </xf>
    <xf numFmtId="0" fontId="22" fillId="3" borderId="2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3" fillId="3" borderId="0" xfId="5" applyFont="1" applyFill="1" applyAlignment="1">
      <alignment horizontal="center" vertical="center" wrapText="1"/>
    </xf>
    <xf numFmtId="0" fontId="23" fillId="3" borderId="1" xfId="5" applyFont="1" applyFill="1" applyBorder="1" applyAlignment="1">
      <alignment horizontal="center" vertical="center" wrapText="1"/>
    </xf>
    <xf numFmtId="0" fontId="23" fillId="3" borderId="0" xfId="5" applyFont="1" applyFill="1" applyAlignment="1">
      <alignment horizontal="center" vertical="center"/>
    </xf>
    <xf numFmtId="0" fontId="23" fillId="3" borderId="1" xfId="5" applyFont="1" applyFill="1" applyBorder="1" applyAlignment="1">
      <alignment horizontal="center" vertical="center"/>
    </xf>
    <xf numFmtId="166" fontId="23" fillId="3" borderId="2" xfId="5" applyNumberFormat="1" applyFont="1" applyFill="1" applyBorder="1" applyAlignment="1">
      <alignment horizontal="center" vertical="center"/>
    </xf>
    <xf numFmtId="166" fontId="23" fillId="3" borderId="1" xfId="5" applyNumberFormat="1" applyFont="1" applyFill="1" applyBorder="1" applyAlignment="1">
      <alignment horizontal="center" vertical="center"/>
    </xf>
    <xf numFmtId="166" fontId="23" fillId="3" borderId="0" xfId="5" applyNumberFormat="1" applyFont="1" applyFill="1" applyAlignment="1">
      <alignment horizontal="center" vertical="center"/>
    </xf>
    <xf numFmtId="0" fontId="23" fillId="2" borderId="3" xfId="4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17" fillId="0" borderId="1" xfId="0" applyFont="1" applyBorder="1" applyAlignment="1">
      <alignment horizontal="left"/>
    </xf>
    <xf numFmtId="0" fontId="17" fillId="2" borderId="12" xfId="12" applyFont="1" applyFill="1" applyBorder="1" applyAlignment="1">
      <alignment horizontal="center" vertical="center"/>
    </xf>
    <xf numFmtId="0" fontId="17" fillId="2" borderId="13" xfId="12" applyFont="1" applyFill="1" applyBorder="1" applyAlignment="1">
      <alignment horizontal="center" vertical="center"/>
    </xf>
    <xf numFmtId="0" fontId="17" fillId="2" borderId="14" xfId="12" applyFont="1" applyFill="1" applyBorder="1" applyAlignment="1">
      <alignment horizontal="center" vertical="center"/>
    </xf>
    <xf numFmtId="0" fontId="23" fillId="2" borderId="13" xfId="12" applyFont="1" applyFill="1" applyBorder="1" applyAlignment="1">
      <alignment horizontal="center" vertical="center"/>
    </xf>
    <xf numFmtId="0" fontId="23" fillId="2" borderId="14" xfId="12" applyFont="1" applyFill="1" applyBorder="1" applyAlignment="1">
      <alignment horizontal="center" vertical="center"/>
    </xf>
    <xf numFmtId="0" fontId="23" fillId="2" borderId="12" xfId="12" applyFont="1" applyFill="1" applyBorder="1" applyAlignment="1">
      <alignment horizontal="center" vertical="center"/>
    </xf>
    <xf numFmtId="0" fontId="23" fillId="0" borderId="0" xfId="12" applyFont="1" applyAlignment="1">
      <alignment horizontal="left" vertical="center"/>
    </xf>
    <xf numFmtId="0" fontId="23" fillId="0" borderId="1" xfId="12" applyFont="1" applyBorder="1" applyAlignment="1">
      <alignment horizontal="left" vertical="center"/>
    </xf>
    <xf numFmtId="0" fontId="32" fillId="0" borderId="0" xfId="1" applyFont="1" applyBorder="1" applyAlignment="1">
      <alignment vertical="center"/>
    </xf>
    <xf numFmtId="166" fontId="37" fillId="0" borderId="0" xfId="1" applyNumberFormat="1" applyFont="1" applyBorder="1" applyAlignment="1">
      <alignment horizontal="center" vertical="center"/>
    </xf>
    <xf numFmtId="4" fontId="32" fillId="0" borderId="0" xfId="11" applyNumberFormat="1" applyFont="1" applyBorder="1" applyAlignment="1" applyProtection="1">
      <alignment horizontal="center" vertical="center"/>
      <protection locked="0"/>
    </xf>
    <xf numFmtId="0" fontId="32" fillId="0" borderId="2" xfId="1" applyFont="1" applyBorder="1" applyAlignment="1">
      <alignment horizontal="center" vertical="center"/>
    </xf>
  </cellXfs>
  <cellStyles count="18">
    <cellStyle name="Hipervínculo" xfId="8" builtinId="8"/>
    <cellStyle name="Millares" xfId="16" builtinId="3"/>
    <cellStyle name="Millares [0] 2" xfId="6" xr:uid="{00000000-0005-0000-0000-000002000000}"/>
    <cellStyle name="Millares [0]_C-76-79 Año 20112" xfId="13" xr:uid="{00000000-0005-0000-0000-000003000000}"/>
    <cellStyle name="Millares 3" xfId="9" xr:uid="{00000000-0005-0000-0000-000004000000}"/>
    <cellStyle name="Normal" xfId="0" builtinId="0"/>
    <cellStyle name="Normal 2" xfId="1" xr:uid="{00000000-0005-0000-0000-000006000000}"/>
    <cellStyle name="Normal 2 2" xfId="7" xr:uid="{00000000-0005-0000-0000-000007000000}"/>
    <cellStyle name="Normal 2 3" xfId="2" xr:uid="{00000000-0005-0000-0000-000008000000}"/>
    <cellStyle name="Normal 3" xfId="5" xr:uid="{00000000-0005-0000-0000-000009000000}"/>
    <cellStyle name="Normal 3 2" xfId="17" xr:uid="{B3E4F029-636E-4F4A-B826-A5A2B76F8BA7}"/>
    <cellStyle name="Normal_C-63-64" xfId="15" xr:uid="{00000000-0005-0000-0000-00000A000000}"/>
    <cellStyle name="Normal_C-70 Año 2012" xfId="10" xr:uid="{00000000-0005-0000-0000-00000B000000}"/>
    <cellStyle name="Normal_C-76-79 Año 20112" xfId="12" xr:uid="{00000000-0005-0000-0000-00000C000000}"/>
    <cellStyle name="Normal_C-76Abril" xfId="14" xr:uid="{00000000-0005-0000-0000-00000D000000}"/>
    <cellStyle name="Normal_C-NAC " xfId="11" xr:uid="{00000000-0005-0000-0000-00000E000000}"/>
    <cellStyle name="Normal_cuadro 7" xfId="3" xr:uid="{00000000-0005-0000-0000-00000F000000}"/>
    <cellStyle name="Normal_Rank imp" xfId="4" xr:uid="{00000000-0005-0000-0000-000011000000}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9DC09E"/>
      <rgbColor rgb="00C2D4B9"/>
      <rgbColor rgb="0083B88C"/>
      <rgbColor rgb="00FFCC00"/>
      <rgbColor rgb="00FF9900"/>
      <rgbColor rgb="00FF6600"/>
      <rgbColor rgb="00666699"/>
      <rgbColor rgb="00969696"/>
      <rgbColor rgb="00003366"/>
      <rgbColor rgb="00B4DCB6"/>
      <rgbColor rgb="00003300"/>
      <rgbColor rgb="00333300"/>
      <rgbColor rgb="00993300"/>
      <rgbColor rgb="00993366"/>
      <rgbColor rgb="00333399"/>
      <rgbColor rgb="00333333"/>
    </indexedColors>
    <mruColors>
      <color rgb="FFB5B7D6"/>
      <color rgb="FFDEDFF5"/>
      <color rgb="FFFFF0C7"/>
      <color rgb="FFFFE287"/>
      <color rgb="FFFEE287"/>
      <color rgb="FFD3C7A5"/>
      <color rgb="FFB4DCB6"/>
      <color rgb="FF83B88C"/>
      <color rgb="FFC2D4B9"/>
      <color rgb="FFE3E0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BEMSA_2006/ABASTECIMI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gutierrez/Downloads/Dia2805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sihuas/AppData/Local/Microsoft/Windows/Temporary%20Internet%20Files/OLK1F81/Agroin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gutierrez/Downloads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M38"/>
  <sheetViews>
    <sheetView topLeftCell="A4" zoomScale="200" zoomScaleNormal="200" workbookViewId="0">
      <selection activeCell="B10" sqref="B10"/>
    </sheetView>
  </sheetViews>
  <sheetFormatPr baseColWidth="10" defaultColWidth="11.3984375" defaultRowHeight="15"/>
  <cols>
    <col min="1" max="1" width="6.3984375" style="2" customWidth="1"/>
    <col min="2" max="8" width="11.59765625" style="2" customWidth="1"/>
    <col min="9" max="9" width="12" style="2" customWidth="1"/>
    <col min="10" max="16384" width="11.3984375" style="2"/>
  </cols>
  <sheetData>
    <row r="1" spans="1:13">
      <c r="A1" s="1" t="s">
        <v>37</v>
      </c>
      <c r="B1" s="1"/>
      <c r="C1" s="1"/>
      <c r="D1" s="1"/>
      <c r="E1" s="1"/>
      <c r="F1" s="1"/>
      <c r="G1" s="1"/>
      <c r="H1" s="1"/>
    </row>
    <row r="2" spans="1:13">
      <c r="A2" s="1"/>
      <c r="B2" s="1"/>
      <c r="C2" s="1"/>
      <c r="D2" s="1"/>
      <c r="E2" s="1"/>
      <c r="F2" s="1"/>
      <c r="G2" s="1"/>
      <c r="H2" s="1"/>
    </row>
    <row r="3" spans="1:13">
      <c r="A3" s="1"/>
      <c r="B3" s="1"/>
      <c r="C3" s="1"/>
      <c r="D3" s="1"/>
      <c r="E3" s="1"/>
      <c r="F3" s="1"/>
      <c r="G3" s="1"/>
      <c r="H3" s="1"/>
    </row>
    <row r="4" spans="1:13">
      <c r="A4" s="1"/>
      <c r="B4" s="1"/>
      <c r="C4" s="1"/>
      <c r="D4" s="1"/>
      <c r="E4" s="1"/>
      <c r="F4" s="1"/>
      <c r="G4" s="1"/>
      <c r="H4" s="1"/>
    </row>
    <row r="5" spans="1:13">
      <c r="A5" s="3"/>
      <c r="B5" s="1"/>
      <c r="C5" s="1"/>
      <c r="D5" s="1"/>
      <c r="E5" s="1"/>
      <c r="F5" s="1"/>
      <c r="G5" s="1"/>
      <c r="H5" s="1"/>
    </row>
    <row r="6" spans="1:13">
      <c r="A6" s="4" t="s">
        <v>38</v>
      </c>
      <c r="B6" s="349" t="s">
        <v>39</v>
      </c>
      <c r="C6" s="350"/>
      <c r="D6" s="350"/>
      <c r="E6" s="350"/>
      <c r="F6" s="350"/>
      <c r="G6" s="350"/>
      <c r="H6" s="350"/>
      <c r="I6" s="16"/>
    </row>
    <row r="7" spans="1:13">
      <c r="A7" s="11"/>
      <c r="B7" s="12"/>
      <c r="C7" s="13"/>
      <c r="D7" s="13"/>
      <c r="E7" s="13"/>
      <c r="F7" s="13"/>
      <c r="G7" s="13"/>
      <c r="H7" s="13"/>
      <c r="I7" s="17"/>
    </row>
    <row r="8" spans="1:13">
      <c r="A8" s="5" t="s">
        <v>262</v>
      </c>
      <c r="B8" s="6" t="s">
        <v>363</v>
      </c>
      <c r="C8" s="15"/>
      <c r="D8" s="15"/>
      <c r="E8" s="15"/>
      <c r="F8" s="15"/>
      <c r="G8" s="15"/>
      <c r="H8" s="15"/>
      <c r="I8" s="18"/>
      <c r="J8" s="15"/>
      <c r="K8" s="15"/>
      <c r="L8" s="15"/>
    </row>
    <row r="9" spans="1:13">
      <c r="A9" s="5" t="s">
        <v>263</v>
      </c>
      <c r="B9" s="6" t="s">
        <v>364</v>
      </c>
      <c r="C9" s="14"/>
      <c r="D9" s="14"/>
      <c r="E9" s="14"/>
      <c r="F9" s="14"/>
      <c r="G9" s="14"/>
      <c r="H9" s="14"/>
      <c r="I9" s="11"/>
      <c r="J9" s="14"/>
      <c r="K9" s="14"/>
      <c r="L9" s="14"/>
      <c r="M9" s="14"/>
    </row>
    <row r="10" spans="1:13" ht="15" customHeight="1">
      <c r="A10" s="5" t="s">
        <v>76</v>
      </c>
      <c r="B10" s="7" t="s">
        <v>351</v>
      </c>
      <c r="C10" s="6"/>
      <c r="D10" s="6"/>
      <c r="E10" s="6"/>
      <c r="F10" s="6"/>
      <c r="G10" s="6"/>
      <c r="H10" s="6"/>
      <c r="I10" s="19"/>
    </row>
    <row r="11" spans="1:13" ht="15" customHeight="1">
      <c r="A11" s="5" t="s">
        <v>77</v>
      </c>
      <c r="B11" s="7" t="s">
        <v>352</v>
      </c>
      <c r="C11" s="6"/>
      <c r="D11" s="6"/>
      <c r="E11" s="6"/>
      <c r="F11" s="6"/>
      <c r="G11" s="6"/>
      <c r="H11" s="6"/>
      <c r="I11" s="19"/>
    </row>
    <row r="12" spans="1:13" ht="15" customHeight="1">
      <c r="A12" s="5" t="s">
        <v>15</v>
      </c>
      <c r="B12" s="7" t="s">
        <v>353</v>
      </c>
      <c r="C12" s="6"/>
      <c r="D12" s="6"/>
      <c r="E12" s="6"/>
      <c r="F12" s="6"/>
      <c r="G12" s="6"/>
      <c r="H12" s="6"/>
      <c r="I12" s="19"/>
    </row>
    <row r="13" spans="1:13" ht="15" customHeight="1">
      <c r="A13" s="5" t="s">
        <v>16</v>
      </c>
      <c r="B13" s="7" t="s">
        <v>354</v>
      </c>
      <c r="C13" s="6"/>
      <c r="D13" s="6"/>
      <c r="E13" s="6"/>
      <c r="F13" s="6"/>
      <c r="G13" s="6"/>
      <c r="H13" s="6"/>
      <c r="I13" s="19"/>
    </row>
    <row r="14" spans="1:13" ht="15" customHeight="1">
      <c r="A14" s="5" t="s">
        <v>252</v>
      </c>
      <c r="B14" s="7" t="s">
        <v>355</v>
      </c>
      <c r="C14" s="6"/>
      <c r="D14" s="6"/>
      <c r="E14" s="6"/>
      <c r="F14" s="6"/>
      <c r="G14" s="6"/>
      <c r="H14" s="6"/>
      <c r="I14" s="19"/>
    </row>
    <row r="15" spans="1:13" ht="15" customHeight="1">
      <c r="A15" s="5" t="s">
        <v>253</v>
      </c>
      <c r="B15" s="7" t="s">
        <v>356</v>
      </c>
      <c r="C15" s="6"/>
      <c r="D15" s="6"/>
      <c r="E15" s="6"/>
      <c r="F15" s="6"/>
      <c r="G15" s="6"/>
      <c r="H15" s="6"/>
      <c r="I15" s="19"/>
    </row>
    <row r="16" spans="1:13" ht="15" customHeight="1">
      <c r="A16" s="5" t="s">
        <v>254</v>
      </c>
      <c r="B16" s="7" t="s">
        <v>357</v>
      </c>
      <c r="C16" s="6"/>
      <c r="D16" s="6"/>
      <c r="E16" s="6"/>
      <c r="F16" s="6"/>
      <c r="G16" s="6"/>
      <c r="H16" s="6"/>
      <c r="I16" s="19"/>
    </row>
    <row r="17" spans="1:9" ht="15" customHeight="1">
      <c r="A17" s="5" t="s">
        <v>255</v>
      </c>
      <c r="B17" s="7" t="s">
        <v>358</v>
      </c>
      <c r="C17" s="6"/>
      <c r="D17" s="6"/>
      <c r="E17" s="6"/>
      <c r="F17" s="6"/>
      <c r="G17" s="6"/>
      <c r="H17" s="6"/>
      <c r="I17" s="19"/>
    </row>
    <row r="18" spans="1:9" ht="15" customHeight="1">
      <c r="A18" s="8" t="s">
        <v>256</v>
      </c>
      <c r="B18" s="7" t="s">
        <v>359</v>
      </c>
      <c r="C18" s="6"/>
      <c r="D18" s="6"/>
      <c r="E18" s="6"/>
      <c r="F18" s="6"/>
      <c r="G18" s="6"/>
      <c r="H18" s="6"/>
      <c r="I18" s="19"/>
    </row>
    <row r="19" spans="1:9" ht="15" customHeight="1">
      <c r="A19" s="8" t="s">
        <v>257</v>
      </c>
      <c r="B19" s="7" t="s">
        <v>360</v>
      </c>
      <c r="C19" s="6"/>
      <c r="D19" s="6"/>
      <c r="E19" s="6"/>
      <c r="F19" s="6"/>
      <c r="G19" s="6"/>
      <c r="H19" s="6"/>
      <c r="I19" s="19"/>
    </row>
    <row r="20" spans="1:9" ht="15" customHeight="1">
      <c r="A20" s="5" t="s">
        <v>258</v>
      </c>
      <c r="B20" s="7" t="s">
        <v>361</v>
      </c>
      <c r="C20" s="6"/>
      <c r="D20" s="6"/>
      <c r="E20" s="6"/>
      <c r="F20" s="6"/>
      <c r="G20" s="6"/>
      <c r="H20" s="6"/>
      <c r="I20" s="19"/>
    </row>
    <row r="21" spans="1:9" ht="15" customHeight="1">
      <c r="A21" s="5" t="s">
        <v>259</v>
      </c>
      <c r="B21" s="9" t="s">
        <v>362</v>
      </c>
      <c r="C21" s="10"/>
      <c r="D21" s="10"/>
      <c r="E21" s="10"/>
      <c r="F21" s="10"/>
      <c r="G21" s="10"/>
      <c r="H21" s="10"/>
      <c r="I21" s="19"/>
    </row>
    <row r="22" spans="1:9" ht="15" customHeight="1">
      <c r="A22" s="8" t="s">
        <v>167</v>
      </c>
      <c r="B22" s="7" t="s">
        <v>367</v>
      </c>
      <c r="C22" s="6"/>
      <c r="D22" s="6"/>
      <c r="E22" s="6"/>
      <c r="F22" s="6"/>
      <c r="G22" s="6"/>
      <c r="H22" s="6"/>
      <c r="I22" s="19"/>
    </row>
    <row r="23" spans="1:9" ht="15" customHeight="1">
      <c r="A23" s="8"/>
      <c r="B23" s="7" t="s">
        <v>287</v>
      </c>
      <c r="C23" s="6"/>
      <c r="D23" s="6"/>
      <c r="E23" s="6"/>
      <c r="F23" s="6"/>
      <c r="G23" s="6"/>
      <c r="H23" s="6"/>
      <c r="I23" s="19"/>
    </row>
    <row r="24" spans="1:9" ht="15" customHeight="1">
      <c r="A24" s="8" t="s">
        <v>168</v>
      </c>
      <c r="B24" s="7" t="s">
        <v>288</v>
      </c>
      <c r="C24" s="6"/>
      <c r="D24" s="6"/>
      <c r="E24" s="6"/>
      <c r="F24" s="6"/>
      <c r="G24" s="6"/>
      <c r="H24" s="6"/>
      <c r="I24" s="19"/>
    </row>
    <row r="25" spans="1:9" ht="15" customHeight="1">
      <c r="A25" s="8"/>
      <c r="B25" s="7" t="s">
        <v>365</v>
      </c>
      <c r="C25" s="6"/>
      <c r="D25" s="6"/>
      <c r="E25" s="6"/>
      <c r="F25" s="6"/>
      <c r="G25" s="6"/>
      <c r="H25" s="6"/>
      <c r="I25" s="19"/>
    </row>
    <row r="26" spans="1:9" ht="15" customHeight="1">
      <c r="A26" s="8" t="s">
        <v>268</v>
      </c>
      <c r="B26" s="7" t="s">
        <v>170</v>
      </c>
      <c r="C26" s="6"/>
      <c r="D26" s="6"/>
      <c r="E26" s="6"/>
      <c r="F26" s="6"/>
      <c r="G26" s="6"/>
      <c r="H26" s="6"/>
      <c r="I26" s="19"/>
    </row>
    <row r="27" spans="1:9" ht="15" customHeight="1">
      <c r="A27" s="8"/>
      <c r="B27" s="7" t="s">
        <v>366</v>
      </c>
      <c r="C27" s="6"/>
      <c r="D27" s="6"/>
      <c r="E27" s="6"/>
      <c r="F27" s="6"/>
      <c r="G27" s="6"/>
      <c r="H27" s="6"/>
      <c r="I27" s="19"/>
    </row>
    <row r="28" spans="1:9" ht="15" customHeight="1">
      <c r="A28" s="8" t="s">
        <v>269</v>
      </c>
      <c r="B28" s="7" t="s">
        <v>289</v>
      </c>
      <c r="C28" s="6"/>
      <c r="D28" s="6"/>
      <c r="E28" s="6"/>
      <c r="F28" s="6"/>
      <c r="G28" s="6"/>
      <c r="H28" s="6"/>
      <c r="I28" s="19"/>
    </row>
    <row r="29" spans="1:9" ht="15" customHeight="1">
      <c r="A29" s="8"/>
      <c r="B29" s="7" t="s">
        <v>368</v>
      </c>
      <c r="C29" s="6"/>
      <c r="D29" s="6"/>
      <c r="E29" s="6"/>
      <c r="F29" s="6"/>
      <c r="G29" s="6"/>
      <c r="H29" s="6"/>
      <c r="I29" s="19"/>
    </row>
    <row r="30" spans="1:9" ht="15" customHeight="1">
      <c r="A30" s="8" t="s">
        <v>270</v>
      </c>
      <c r="B30" s="7" t="s">
        <v>290</v>
      </c>
      <c r="C30" s="6"/>
      <c r="D30" s="6"/>
      <c r="E30" s="6"/>
      <c r="F30" s="6"/>
      <c r="G30" s="6"/>
      <c r="H30" s="6"/>
      <c r="I30" s="19"/>
    </row>
    <row r="31" spans="1:9" ht="15" customHeight="1">
      <c r="A31" s="8"/>
      <c r="B31" s="7" t="s">
        <v>369</v>
      </c>
      <c r="C31" s="6"/>
      <c r="D31" s="6"/>
      <c r="E31" s="6"/>
      <c r="F31" s="6"/>
      <c r="G31" s="6"/>
      <c r="H31" s="6"/>
      <c r="I31" s="19"/>
    </row>
    <row r="32" spans="1:9" ht="15" customHeight="1">
      <c r="A32" s="8" t="s">
        <v>271</v>
      </c>
      <c r="B32" s="7" t="s">
        <v>291</v>
      </c>
      <c r="C32" s="6"/>
      <c r="D32" s="6"/>
      <c r="E32" s="6"/>
      <c r="F32" s="6"/>
      <c r="G32" s="6"/>
      <c r="H32" s="6"/>
      <c r="I32" s="19"/>
    </row>
    <row r="33" spans="1:9" ht="15" customHeight="1">
      <c r="A33" s="8"/>
      <c r="B33" s="7" t="s">
        <v>368</v>
      </c>
      <c r="C33" s="6"/>
      <c r="D33" s="6"/>
      <c r="E33" s="6"/>
      <c r="F33" s="6"/>
      <c r="G33" s="6"/>
      <c r="H33" s="6"/>
      <c r="I33" s="19"/>
    </row>
    <row r="34" spans="1:9" ht="15" customHeight="1">
      <c r="A34" s="8" t="s">
        <v>272</v>
      </c>
      <c r="B34" s="7" t="s">
        <v>292</v>
      </c>
      <c r="C34" s="6"/>
      <c r="D34" s="6"/>
      <c r="E34" s="6"/>
      <c r="F34" s="6"/>
      <c r="G34" s="6"/>
      <c r="H34" s="6"/>
      <c r="I34" s="19"/>
    </row>
    <row r="35" spans="1:9" ht="15" customHeight="1">
      <c r="A35" s="8"/>
      <c r="B35" s="7" t="s">
        <v>370</v>
      </c>
      <c r="C35" s="6"/>
      <c r="D35" s="6"/>
      <c r="E35" s="6"/>
      <c r="F35" s="6"/>
      <c r="G35" s="6"/>
      <c r="H35" s="6"/>
      <c r="I35" s="19"/>
    </row>
    <row r="36" spans="1:9" ht="15" customHeight="1">
      <c r="A36" s="8" t="s">
        <v>273</v>
      </c>
      <c r="B36" s="7" t="s">
        <v>293</v>
      </c>
      <c r="C36" s="6"/>
      <c r="D36" s="6"/>
      <c r="E36" s="6"/>
      <c r="F36" s="6"/>
      <c r="G36" s="6"/>
      <c r="H36" s="6"/>
      <c r="I36" s="19"/>
    </row>
    <row r="37" spans="1:9" ht="15" customHeight="1">
      <c r="A37" s="8"/>
      <c r="B37" s="7" t="s">
        <v>370</v>
      </c>
      <c r="C37" s="6"/>
      <c r="D37" s="6"/>
      <c r="E37" s="6"/>
      <c r="F37" s="6"/>
      <c r="G37" s="6"/>
      <c r="H37" s="6"/>
      <c r="I37" s="20"/>
    </row>
    <row r="38" spans="1:9" ht="15" customHeight="1">
      <c r="A38" s="1"/>
      <c r="B38" s="1"/>
      <c r="C38" s="1"/>
      <c r="D38" s="1"/>
      <c r="E38" s="1"/>
      <c r="F38" s="1"/>
      <c r="G38" s="1"/>
      <c r="H38" s="1"/>
    </row>
  </sheetData>
  <mergeCells count="1">
    <mergeCell ref="B6:H6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>
    <tabColor rgb="FFFF0000"/>
  </sheetPr>
  <dimension ref="A1:N65"/>
  <sheetViews>
    <sheetView showGridLines="0" zoomScale="97" zoomScaleNormal="97" workbookViewId="0">
      <selection sqref="A1:N63"/>
    </sheetView>
  </sheetViews>
  <sheetFormatPr baseColWidth="10" defaultColWidth="7.59765625" defaultRowHeight="12.5" customHeight="1"/>
  <cols>
    <col min="1" max="1" width="15.19921875" style="45" customWidth="1"/>
    <col min="2" max="2" width="7.3984375" style="45" customWidth="1"/>
    <col min="3" max="14" width="6.59765625" style="45" customWidth="1"/>
    <col min="15" max="15" width="12.3984375" style="45" customWidth="1"/>
    <col min="16" max="16384" width="7.59765625" style="45"/>
  </cols>
  <sheetData>
    <row r="1" spans="1:14" ht="17.25" customHeight="1">
      <c r="A1" s="32" t="s">
        <v>347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79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05" t="s">
        <v>61</v>
      </c>
      <c r="B4" s="205" t="s">
        <v>19</v>
      </c>
      <c r="C4" s="205" t="s">
        <v>0</v>
      </c>
      <c r="D4" s="205" t="s">
        <v>1</v>
      </c>
      <c r="E4" s="205" t="s">
        <v>2</v>
      </c>
      <c r="F4" s="205" t="s">
        <v>41</v>
      </c>
      <c r="G4" s="205" t="s">
        <v>42</v>
      </c>
      <c r="H4" s="205" t="s">
        <v>43</v>
      </c>
      <c r="I4" s="205" t="s">
        <v>44</v>
      </c>
      <c r="J4" s="205" t="s">
        <v>62</v>
      </c>
      <c r="K4" s="205" t="s">
        <v>63</v>
      </c>
      <c r="L4" s="205" t="s">
        <v>64</v>
      </c>
      <c r="M4" s="205" t="s">
        <v>65</v>
      </c>
      <c r="N4" s="205" t="s">
        <v>66</v>
      </c>
    </row>
    <row r="5" spans="1:14" ht="13" customHeight="1">
      <c r="A5" s="362" t="s">
        <v>75</v>
      </c>
      <c r="B5" s="206">
        <v>2023</v>
      </c>
      <c r="C5" s="207">
        <v>3.8013971209036144</v>
      </c>
      <c r="D5" s="207">
        <v>3.8377807229667047</v>
      </c>
      <c r="E5" s="207">
        <v>3.8347651913550282</v>
      </c>
      <c r="F5" s="207">
        <v>3.8719856474842707</v>
      </c>
      <c r="G5" s="207">
        <v>3.8510251223193204</v>
      </c>
      <c r="H5" s="207">
        <v>3.8211704854787794</v>
      </c>
      <c r="I5" s="207">
        <v>3.7964557000617964</v>
      </c>
      <c r="J5" s="207">
        <v>3.7866606473919568</v>
      </c>
      <c r="K5" s="207">
        <v>3.779673171809911</v>
      </c>
      <c r="L5" s="207">
        <v>3.751474221743357</v>
      </c>
      <c r="M5" s="207">
        <v>3.7282315857310291</v>
      </c>
      <c r="N5" s="207">
        <v>3.722106527059839</v>
      </c>
    </row>
    <row r="6" spans="1:14" ht="13" customHeight="1">
      <c r="A6" s="361"/>
      <c r="B6" s="208" t="s">
        <v>278</v>
      </c>
      <c r="C6" s="209">
        <v>3.747450693539379</v>
      </c>
      <c r="D6" s="209">
        <v>3.8275032006338354</v>
      </c>
      <c r="E6" s="209">
        <v>3.8544226024276136</v>
      </c>
      <c r="F6" s="209">
        <v>3.9033274420091058</v>
      </c>
      <c r="G6" s="209">
        <v>3.9065939106530667</v>
      </c>
      <c r="H6" s="209">
        <v>3.8864173835714433</v>
      </c>
      <c r="I6" s="209">
        <v>3.8839431108390983</v>
      </c>
      <c r="J6" s="209">
        <v>3.8777895630145327</v>
      </c>
      <c r="K6" s="209">
        <v>3.8742220000000001</v>
      </c>
      <c r="L6" s="209"/>
      <c r="M6" s="209"/>
      <c r="N6" s="209"/>
    </row>
    <row r="7" spans="1:14" ht="11.75" customHeight="1">
      <c r="A7" s="35" t="s">
        <v>27</v>
      </c>
      <c r="B7" s="36">
        <v>2023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</row>
    <row r="8" spans="1:14" ht="11.75" customHeight="1">
      <c r="A8" s="35"/>
      <c r="B8" s="36">
        <v>2024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</row>
    <row r="10" spans="1:14" ht="11.75" customHeight="1">
      <c r="A10" s="35"/>
      <c r="B10" s="36">
        <v>2024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3.5205214411074519</v>
      </c>
      <c r="D11" s="37">
        <v>3.5265018294327923</v>
      </c>
      <c r="E11" s="37">
        <v>3.5054652203061334</v>
      </c>
      <c r="F11" s="37">
        <v>3.4910448941591787</v>
      </c>
      <c r="G11" s="37">
        <v>3.476470848558324</v>
      </c>
      <c r="H11" s="37">
        <v>3.4568776303794913</v>
      </c>
      <c r="I11" s="37">
        <v>3.4454015413020787</v>
      </c>
      <c r="J11" s="37">
        <v>3.436446643026887</v>
      </c>
      <c r="K11" s="37">
        <v>3.4358400518601617</v>
      </c>
      <c r="L11" s="37">
        <v>3.4363528195681479</v>
      </c>
      <c r="M11" s="37">
        <v>3.4286517461465285</v>
      </c>
      <c r="N11" s="37">
        <v>3.424574205205841</v>
      </c>
    </row>
    <row r="12" spans="1:14" ht="11.75" customHeight="1">
      <c r="A12" s="38"/>
      <c r="B12" s="36">
        <v>2024</v>
      </c>
      <c r="C12" s="37">
        <v>3.4103669134598866</v>
      </c>
      <c r="D12" s="37">
        <v>3.448512293672628</v>
      </c>
      <c r="E12" s="37">
        <v>3.468473389117785</v>
      </c>
      <c r="F12" s="37">
        <v>3.4785213324303728</v>
      </c>
      <c r="G12" s="37">
        <v>3.4809652988635373</v>
      </c>
      <c r="H12" s="37">
        <v>3.4849506557854855</v>
      </c>
      <c r="I12" s="37">
        <v>3.4882256524427948</v>
      </c>
      <c r="J12" s="37">
        <v>3.4878654006330168</v>
      </c>
      <c r="K12" s="37">
        <v>3.51</v>
      </c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3.65</v>
      </c>
      <c r="D13" s="37">
        <v>3.67</v>
      </c>
      <c r="E13" s="37">
        <v>3.6599999999999997</v>
      </c>
      <c r="F13" s="37">
        <v>3.65</v>
      </c>
      <c r="G13" s="37">
        <v>3.641</v>
      </c>
      <c r="H13" s="37">
        <v>3.63</v>
      </c>
      <c r="I13" s="37">
        <v>3.6110000000000002</v>
      </c>
      <c r="J13" s="37">
        <v>3.620000000000001</v>
      </c>
      <c r="K13" s="37">
        <v>3.6154999999999995</v>
      </c>
      <c r="L13" s="37">
        <v>3.6157999999999997</v>
      </c>
      <c r="M13" s="37">
        <v>3.6170000000000004</v>
      </c>
      <c r="N13" s="37">
        <v>3.6180000000000003</v>
      </c>
    </row>
    <row r="14" spans="1:14" ht="11.75" customHeight="1">
      <c r="A14" s="35"/>
      <c r="B14" s="36">
        <v>2024</v>
      </c>
      <c r="C14" s="37">
        <v>3.6019999999999994</v>
      </c>
      <c r="D14" s="37">
        <v>3.6520000000000001</v>
      </c>
      <c r="E14" s="37">
        <v>3.6730000000000005</v>
      </c>
      <c r="F14" s="37">
        <v>3.6749999999999998</v>
      </c>
      <c r="G14" s="37">
        <v>3.6789999999999998</v>
      </c>
      <c r="H14" s="37">
        <v>3.6819999999999986</v>
      </c>
      <c r="I14" s="37">
        <v>3.6854999999999989</v>
      </c>
      <c r="J14" s="37">
        <v>3.6890000000000005</v>
      </c>
      <c r="K14" s="37">
        <v>3.67</v>
      </c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3.6939999999999995</v>
      </c>
      <c r="D15" s="37">
        <v>3.6940000000000004</v>
      </c>
      <c r="E15" s="37">
        <v>3.67</v>
      </c>
      <c r="F15" s="37">
        <v>3.6599999999999997</v>
      </c>
      <c r="G15" s="37">
        <v>3.65</v>
      </c>
      <c r="H15" s="37">
        <v>3.6339999999999999</v>
      </c>
      <c r="I15" s="37">
        <v>3.6219999999999994</v>
      </c>
      <c r="J15" s="37">
        <v>3.6129999999999995</v>
      </c>
      <c r="K15" s="37">
        <v>3.6030000000000006</v>
      </c>
      <c r="L15" s="37">
        <v>3.6049999999999991</v>
      </c>
      <c r="M15" s="37">
        <v>3.6040000000000001</v>
      </c>
      <c r="N15" s="37">
        <v>3.6030000000000006</v>
      </c>
    </row>
    <row r="16" spans="1:14" ht="11.75" customHeight="1">
      <c r="A16" s="35"/>
      <c r="B16" s="36">
        <v>2024</v>
      </c>
      <c r="C16" s="37">
        <v>3.665</v>
      </c>
      <c r="D16" s="37">
        <v>3.7050000000000005</v>
      </c>
      <c r="E16" s="37">
        <v>3.7170000000000001</v>
      </c>
      <c r="F16" s="37">
        <v>3.7140000000000004</v>
      </c>
      <c r="G16" s="37">
        <v>3.718</v>
      </c>
      <c r="H16" s="37">
        <v>3.7191000000000001</v>
      </c>
      <c r="I16" s="37">
        <v>3.7216500000000008</v>
      </c>
      <c r="J16" s="37">
        <v>3.7240000000000002</v>
      </c>
      <c r="K16" s="37">
        <v>3.73</v>
      </c>
      <c r="L16" s="37"/>
      <c r="M16" s="37"/>
      <c r="N16" s="37"/>
    </row>
    <row r="17" spans="1:14" ht="11.75" customHeight="1">
      <c r="A17" s="38" t="s">
        <v>67</v>
      </c>
      <c r="B17" s="36">
        <v>2023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11.75" customHeight="1">
      <c r="A18" s="38"/>
      <c r="B18" s="36">
        <v>2024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/>
      <c r="M18" s="37"/>
      <c r="N18" s="37"/>
    </row>
    <row r="19" spans="1:14" ht="11.75" customHeight="1">
      <c r="A19" s="39" t="s">
        <v>68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3.9340000000000011</v>
      </c>
      <c r="D21" s="37">
        <v>3.9500000000000006</v>
      </c>
      <c r="E21" s="37">
        <v>3.9599999999999995</v>
      </c>
      <c r="F21" s="37">
        <v>3.9619999999999997</v>
      </c>
      <c r="G21" s="37">
        <v>3.9510000000000005</v>
      </c>
      <c r="H21" s="37">
        <v>3.9419999999999993</v>
      </c>
      <c r="I21" s="37">
        <v>3.9500000000000006</v>
      </c>
      <c r="J21" s="37">
        <v>3.9510000000000005</v>
      </c>
      <c r="K21" s="37">
        <v>3.9504999999999999</v>
      </c>
      <c r="L21" s="37">
        <v>3.9502000000000002</v>
      </c>
      <c r="M21" s="37">
        <v>3.9500000000000006</v>
      </c>
      <c r="N21" s="37">
        <v>3.97</v>
      </c>
    </row>
    <row r="22" spans="1:14" ht="11.75" customHeight="1">
      <c r="A22" s="35"/>
      <c r="B22" s="36">
        <v>2024</v>
      </c>
      <c r="C22" s="37">
        <v>3.9610000000000007</v>
      </c>
      <c r="D22" s="37">
        <v>4.0210000000000008</v>
      </c>
      <c r="E22" s="37">
        <v>4.0410000000000004</v>
      </c>
      <c r="F22" s="37">
        <v>4.0439999999999996</v>
      </c>
      <c r="G22" s="37">
        <v>4.0469999999999997</v>
      </c>
      <c r="H22" s="37">
        <v>4.0499999999999989</v>
      </c>
      <c r="I22" s="37">
        <v>4.0529999999999999</v>
      </c>
      <c r="J22" s="37">
        <v>4.056</v>
      </c>
      <c r="K22" s="37">
        <v>4.05</v>
      </c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3.3740000000000001</v>
      </c>
      <c r="D23" s="37">
        <v>3.3740000000000001</v>
      </c>
      <c r="E23" s="37">
        <v>3.3610000000000002</v>
      </c>
      <c r="F23" s="37">
        <v>3.34</v>
      </c>
      <c r="G23" s="37">
        <v>3.32</v>
      </c>
      <c r="H23" s="37">
        <v>3.2999999999999994</v>
      </c>
      <c r="I23" s="37">
        <v>3.2740000000000005</v>
      </c>
      <c r="J23" s="37">
        <v>3.2630000000000003</v>
      </c>
      <c r="K23" s="37">
        <v>3.2610000000000001</v>
      </c>
      <c r="L23" s="37">
        <v>3.262</v>
      </c>
      <c r="M23" s="37">
        <v>3.2610000000000001</v>
      </c>
      <c r="N23" s="37">
        <v>3.26</v>
      </c>
    </row>
    <row r="24" spans="1:14" ht="11.75" customHeight="1">
      <c r="A24" s="35"/>
      <c r="B24" s="36">
        <v>2024</v>
      </c>
      <c r="C24" s="37">
        <v>3.2550000000000003</v>
      </c>
      <c r="D24" s="37">
        <v>3.3049999999999997</v>
      </c>
      <c r="E24" s="37">
        <v>3.3159999999999998</v>
      </c>
      <c r="F24" s="37">
        <v>3.3240000000000003</v>
      </c>
      <c r="G24" s="37">
        <v>3.327</v>
      </c>
      <c r="H24" s="37">
        <v>3.331</v>
      </c>
      <c r="I24" s="37">
        <v>3.3345000000000011</v>
      </c>
      <c r="J24" s="37">
        <v>3.3380000000000001</v>
      </c>
      <c r="K24" s="37">
        <v>3.33</v>
      </c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</row>
    <row r="26" spans="1:14" ht="11.75" customHeight="1">
      <c r="A26" s="35"/>
      <c r="B26" s="36">
        <v>2024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</row>
    <row r="28" spans="1:14" ht="11.75" customHeight="1">
      <c r="A28" s="35"/>
      <c r="B28" s="36">
        <v>2024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3.5209999999999999</v>
      </c>
      <c r="D29" s="37">
        <v>3.5300000000000007</v>
      </c>
      <c r="E29" s="37">
        <v>3.524</v>
      </c>
      <c r="F29" s="37">
        <v>3.5</v>
      </c>
      <c r="G29" s="37">
        <v>3.484</v>
      </c>
      <c r="H29" s="37">
        <v>3.4800000000000004</v>
      </c>
      <c r="I29" s="37">
        <v>3.46</v>
      </c>
      <c r="J29" s="37">
        <v>3.452</v>
      </c>
      <c r="K29" s="37">
        <v>3.4409999999999998</v>
      </c>
      <c r="L29" s="37">
        <v>3.4430000000000001</v>
      </c>
      <c r="M29" s="37">
        <v>3.4399999999999991</v>
      </c>
      <c r="N29" s="37">
        <v>3.4420000000000002</v>
      </c>
    </row>
    <row r="30" spans="1:14" ht="11.75" customHeight="1">
      <c r="A30" s="35"/>
      <c r="B30" s="36">
        <v>2024</v>
      </c>
      <c r="C30" s="37">
        <v>3.42</v>
      </c>
      <c r="D30" s="37">
        <v>3.47</v>
      </c>
      <c r="E30" s="37">
        <v>3.4830000000000005</v>
      </c>
      <c r="F30" s="37">
        <v>3.4939999999999998</v>
      </c>
      <c r="G30" s="37">
        <v>3.4979999999999998</v>
      </c>
      <c r="H30" s="37">
        <v>3.5052000000000003</v>
      </c>
      <c r="I30" s="37">
        <v>3.5107999999999997</v>
      </c>
      <c r="J30" s="37">
        <v>3.516</v>
      </c>
      <c r="K30" s="37">
        <v>3.53</v>
      </c>
      <c r="L30" s="37"/>
      <c r="M30" s="37"/>
      <c r="N30" s="37"/>
    </row>
    <row r="31" spans="1:14" ht="11.75" customHeight="1">
      <c r="A31" s="35" t="s">
        <v>69</v>
      </c>
      <c r="B31" s="36">
        <v>2023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</row>
    <row r="32" spans="1:14" ht="11.75" customHeight="1">
      <c r="A32" s="35"/>
      <c r="B32" s="36">
        <v>2024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/>
      <c r="M32" s="37"/>
      <c r="N32" s="37"/>
    </row>
    <row r="33" spans="1:14" ht="11.75" customHeight="1">
      <c r="A33" s="35" t="s">
        <v>70</v>
      </c>
      <c r="B33" s="36">
        <v>2023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</row>
    <row r="34" spans="1:14" ht="11.75" customHeight="1">
      <c r="A34" s="35"/>
      <c r="B34" s="36">
        <v>2024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3.3320000000000007</v>
      </c>
      <c r="D35" s="37">
        <v>3.3500000000000005</v>
      </c>
      <c r="E35" s="37">
        <v>3.34</v>
      </c>
      <c r="F35" s="37">
        <v>3.34</v>
      </c>
      <c r="G35" s="37">
        <v>3.3299999999999996</v>
      </c>
      <c r="H35" s="37">
        <v>3.3210000000000006</v>
      </c>
      <c r="I35" s="37">
        <v>3.3099999999999996</v>
      </c>
      <c r="J35" s="37">
        <v>3.2999999999999994</v>
      </c>
      <c r="K35" s="37">
        <v>3.3050000000000002</v>
      </c>
      <c r="L35" s="37">
        <v>3.3</v>
      </c>
      <c r="M35" s="37">
        <v>3.302</v>
      </c>
      <c r="N35" s="37">
        <v>3.301000000000001</v>
      </c>
    </row>
    <row r="36" spans="1:14" ht="11.75" customHeight="1">
      <c r="A36" s="35"/>
      <c r="B36" s="36">
        <v>2024</v>
      </c>
      <c r="C36" s="37">
        <v>3.2840000000000003</v>
      </c>
      <c r="D36" s="37">
        <v>3.3439999999999994</v>
      </c>
      <c r="E36" s="37">
        <v>3.3639999999999999</v>
      </c>
      <c r="F36" s="37">
        <v>3.3660000000000005</v>
      </c>
      <c r="G36" s="37">
        <v>3.371</v>
      </c>
      <c r="H36" s="37">
        <v>3.3739999999999997</v>
      </c>
      <c r="I36" s="37">
        <v>3.3780000000000001</v>
      </c>
      <c r="J36" s="37">
        <v>3.3750000000000004</v>
      </c>
      <c r="K36" s="37">
        <v>3.37</v>
      </c>
      <c r="L36" s="37"/>
      <c r="M36" s="37"/>
      <c r="N36" s="37"/>
    </row>
    <row r="37" spans="1:14" ht="11.75" customHeight="1">
      <c r="A37" s="35" t="s">
        <v>119</v>
      </c>
      <c r="B37" s="36">
        <v>2023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</row>
    <row r="38" spans="1:14" ht="11.75" customHeight="1">
      <c r="A38" s="35"/>
      <c r="B38" s="36">
        <v>2024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</row>
    <row r="40" spans="1:14" ht="11.75" customHeight="1">
      <c r="A40" s="35"/>
      <c r="B40" s="36">
        <v>2024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/>
      <c r="M40" s="37"/>
      <c r="N40" s="37"/>
    </row>
    <row r="41" spans="1:14" ht="11.75" customHeight="1">
      <c r="A41" s="35" t="s">
        <v>71</v>
      </c>
      <c r="B41" s="36">
        <v>2023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</row>
    <row r="42" spans="1:14" ht="11.75" customHeight="1">
      <c r="A42" s="35"/>
      <c r="B42" s="36">
        <v>2024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/>
      <c r="M42" s="37"/>
      <c r="N42" s="37"/>
    </row>
    <row r="43" spans="1:14" ht="11.75" customHeight="1">
      <c r="A43" s="35" t="s">
        <v>72</v>
      </c>
      <c r="B43" s="36">
        <v>2023</v>
      </c>
      <c r="C43" s="37">
        <v>3.452</v>
      </c>
      <c r="D43" s="37">
        <v>3.46</v>
      </c>
      <c r="E43" s="37">
        <v>3.4400000000000004</v>
      </c>
      <c r="F43" s="37">
        <v>3.4319999999999999</v>
      </c>
      <c r="G43" s="37">
        <v>3.4199999999999995</v>
      </c>
      <c r="H43" s="37">
        <v>3.3999999999999995</v>
      </c>
      <c r="I43" s="37">
        <v>3.3819999999999997</v>
      </c>
      <c r="J43" s="37">
        <v>3.3719999999999994</v>
      </c>
      <c r="K43" s="37">
        <v>3.3700000000000006</v>
      </c>
      <c r="L43" s="37">
        <v>3.371</v>
      </c>
      <c r="M43" s="37">
        <v>3.37</v>
      </c>
      <c r="N43" s="37">
        <v>3.37</v>
      </c>
    </row>
    <row r="44" spans="1:14" ht="11.75" customHeight="1">
      <c r="A44" s="35"/>
      <c r="B44" s="36">
        <v>2024</v>
      </c>
      <c r="C44" s="37">
        <v>3.36</v>
      </c>
      <c r="D44" s="37">
        <v>3.4220000000000002</v>
      </c>
      <c r="E44" s="37">
        <v>3.4329999999999998</v>
      </c>
      <c r="F44" s="37">
        <v>3.4409999999999998</v>
      </c>
      <c r="G44" s="37">
        <v>3.4429999999999996</v>
      </c>
      <c r="H44" s="37">
        <v>3.4449999999999998</v>
      </c>
      <c r="I44" s="37">
        <v>3.4469999999999996</v>
      </c>
      <c r="J44" s="37">
        <v>3.4449999999999994</v>
      </c>
      <c r="K44" s="37">
        <v>3.36</v>
      </c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3.4620000000000002</v>
      </c>
      <c r="D45" s="37">
        <v>3.4630000000000001</v>
      </c>
      <c r="E45" s="37">
        <v>3.4499999999999997</v>
      </c>
      <c r="F45" s="37">
        <v>3.4409999999999994</v>
      </c>
      <c r="G45" s="37">
        <v>3.4299999999999997</v>
      </c>
      <c r="H45" s="37">
        <v>3.4200000000000004</v>
      </c>
      <c r="I45" s="37">
        <v>3.4000000000000004</v>
      </c>
      <c r="J45" s="37">
        <v>3.3900000000000006</v>
      </c>
      <c r="K45" s="37">
        <v>3.3920000000000003</v>
      </c>
      <c r="L45" s="37">
        <v>3.391</v>
      </c>
      <c r="M45" s="37">
        <v>3.3900000000000006</v>
      </c>
      <c r="N45" s="37">
        <v>3.3930000000000002</v>
      </c>
    </row>
    <row r="46" spans="1:14" ht="11.75" customHeight="1">
      <c r="A46" s="35"/>
      <c r="B46" s="36">
        <v>2024</v>
      </c>
      <c r="C46" s="37">
        <v>3.38</v>
      </c>
      <c r="D46" s="37">
        <v>3.4210000000000003</v>
      </c>
      <c r="E46" s="37">
        <v>3.431</v>
      </c>
      <c r="F46" s="37">
        <v>3.4410000000000007</v>
      </c>
      <c r="G46" s="37">
        <v>3.4430000000000001</v>
      </c>
      <c r="H46" s="37">
        <v>3.4449999999999998</v>
      </c>
      <c r="I46" s="37">
        <v>3.4469999999999992</v>
      </c>
      <c r="J46" s="37">
        <v>3.4489999999999998</v>
      </c>
      <c r="K46" s="37">
        <v>3.44</v>
      </c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</row>
    <row r="48" spans="1:14" ht="11.75" customHeight="1">
      <c r="A48" s="35"/>
      <c r="B48" s="36">
        <v>2024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4.0999999999999996</v>
      </c>
      <c r="D49" s="37">
        <v>4.1130000000000004</v>
      </c>
      <c r="E49" s="37">
        <v>4.1020000000000003</v>
      </c>
      <c r="F49" s="37">
        <v>4.0999999999999988</v>
      </c>
      <c r="G49" s="37">
        <v>4.0890000000000004</v>
      </c>
      <c r="H49" s="37">
        <v>4.0810000000000013</v>
      </c>
      <c r="I49" s="37">
        <v>4.0619999999999994</v>
      </c>
      <c r="J49" s="37">
        <v>4.0519999999999996</v>
      </c>
      <c r="K49" s="37">
        <v>4.0510000000000002</v>
      </c>
      <c r="L49" s="37">
        <v>4.05</v>
      </c>
      <c r="M49" s="37">
        <v>4.0300000000000011</v>
      </c>
      <c r="N49" s="37">
        <v>4.04</v>
      </c>
    </row>
    <row r="50" spans="1:14" ht="11.75" customHeight="1">
      <c r="A50" s="35"/>
      <c r="B50" s="36">
        <v>2024</v>
      </c>
      <c r="C50" s="37">
        <v>4.0519999999999996</v>
      </c>
      <c r="D50" s="37">
        <v>4.1020000000000012</v>
      </c>
      <c r="E50" s="37">
        <v>4.1210000000000004</v>
      </c>
      <c r="F50" s="37">
        <v>4.1239999999999997</v>
      </c>
      <c r="G50" s="37">
        <v>4.1349999999999998</v>
      </c>
      <c r="H50" s="37">
        <v>4.1379999999999999</v>
      </c>
      <c r="I50" s="37">
        <v>4.1449999999999996</v>
      </c>
      <c r="J50" s="37">
        <v>4.1430000000000007</v>
      </c>
      <c r="K50" s="37">
        <v>4.1500000000000004</v>
      </c>
      <c r="L50" s="37"/>
      <c r="M50" s="37"/>
      <c r="N50" s="37"/>
    </row>
    <row r="51" spans="1:14" ht="11.75" customHeight="1">
      <c r="A51" s="35" t="s">
        <v>73</v>
      </c>
      <c r="B51" s="36">
        <v>2023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</row>
    <row r="52" spans="1:14" ht="11.75" customHeight="1">
      <c r="A52" s="35"/>
      <c r="B52" s="36">
        <v>2024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3.7500000000000004</v>
      </c>
      <c r="D53" s="37">
        <v>3.762</v>
      </c>
      <c r="E53" s="37">
        <v>3.7500000000000004</v>
      </c>
      <c r="F53" s="37">
        <v>3.7519999999999989</v>
      </c>
      <c r="G53" s="37">
        <v>3.7410000000000005</v>
      </c>
      <c r="H53" s="37">
        <v>3.7229999999999994</v>
      </c>
      <c r="I53" s="37">
        <v>3.7200000000000006</v>
      </c>
      <c r="J53" s="37">
        <v>3.7100000000000004</v>
      </c>
      <c r="K53" s="37">
        <v>3.7149999999999999</v>
      </c>
      <c r="L53" s="37">
        <v>3.7140000000000004</v>
      </c>
      <c r="M53" s="37">
        <v>3.7140000000000004</v>
      </c>
      <c r="N53" s="37">
        <v>3.7150000000000003</v>
      </c>
    </row>
    <row r="54" spans="1:14" ht="11.75" customHeight="1">
      <c r="A54" s="35"/>
      <c r="B54" s="36">
        <v>2024</v>
      </c>
      <c r="C54" s="37">
        <v>3.6999999999999997</v>
      </c>
      <c r="D54" s="37">
        <v>3.7539999999999996</v>
      </c>
      <c r="E54" s="37">
        <v>3.774</v>
      </c>
      <c r="F54" s="37">
        <v>3.7909999999999995</v>
      </c>
      <c r="G54" s="37">
        <v>3.7929999999999997</v>
      </c>
      <c r="H54" s="37">
        <v>3.7949999999999995</v>
      </c>
      <c r="I54" s="37">
        <v>3.7969999999999988</v>
      </c>
      <c r="J54" s="37">
        <v>3.798999999999999</v>
      </c>
      <c r="K54" s="37">
        <v>3.78</v>
      </c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</row>
    <row r="56" spans="1:14" ht="11.75" customHeight="1">
      <c r="A56" s="40"/>
      <c r="B56" s="36">
        <v>2024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</row>
    <row r="58" spans="1:14" ht="11.75" customHeight="1">
      <c r="A58" s="41"/>
      <c r="B58" s="42">
        <v>2024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/>
      <c r="M58" s="43"/>
      <c r="N58" s="43"/>
    </row>
    <row r="59" spans="1:14" ht="9" customHeight="1">
      <c r="A59" s="305" t="s">
        <v>296</v>
      </c>
      <c r="B59" s="22"/>
      <c r="C59" s="29"/>
      <c r="D59" s="29"/>
      <c r="E59" s="29"/>
      <c r="F59" s="29"/>
      <c r="G59" s="29"/>
      <c r="H59" s="22"/>
      <c r="I59" s="49"/>
      <c r="J59" s="49"/>
      <c r="K59" s="49"/>
      <c r="L59" s="49"/>
      <c r="M59" s="49"/>
      <c r="N59" s="49"/>
    </row>
    <row r="60" spans="1:14" ht="9" customHeight="1">
      <c r="A60" s="307" t="s">
        <v>74</v>
      </c>
      <c r="B60" s="30"/>
      <c r="C60" s="30"/>
      <c r="D60" s="29"/>
      <c r="E60" s="29"/>
      <c r="F60" s="29"/>
      <c r="G60" s="29"/>
      <c r="H60" s="29"/>
      <c r="I60" s="44"/>
      <c r="J60" s="44"/>
      <c r="K60" s="44"/>
      <c r="L60" s="44"/>
      <c r="M60" s="44"/>
      <c r="N60" s="44"/>
    </row>
    <row r="61" spans="1:14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  <c r="I61" s="44"/>
      <c r="J61" s="44"/>
      <c r="K61" s="44"/>
      <c r="L61" s="44"/>
      <c r="M61" s="44"/>
      <c r="N61" s="44"/>
    </row>
    <row r="62" spans="1:14" ht="9" customHeight="1">
      <c r="A62" s="306" t="s">
        <v>295</v>
      </c>
      <c r="B62" s="55"/>
      <c r="C62" s="55"/>
      <c r="D62" s="55"/>
      <c r="E62" s="55"/>
      <c r="F62" s="55"/>
      <c r="G62" s="55"/>
      <c r="H62" s="55"/>
    </row>
    <row r="63" spans="1:14" ht="9" customHeight="1">
      <c r="A63" s="307"/>
      <c r="B63" s="30"/>
      <c r="C63" s="30"/>
      <c r="D63" s="29"/>
      <c r="E63" s="29"/>
      <c r="F63" s="29"/>
      <c r="G63" s="29"/>
      <c r="H63" s="29"/>
    </row>
    <row r="64" spans="1:14" ht="9" customHeight="1">
      <c r="A64" s="351"/>
      <c r="B64" s="351"/>
      <c r="C64" s="351"/>
      <c r="D64" s="351"/>
      <c r="E64" s="351"/>
      <c r="F64" s="351"/>
      <c r="G64" s="351"/>
      <c r="H64" s="351"/>
    </row>
    <row r="65" spans="1:8" ht="9" customHeight="1">
      <c r="A65" s="306"/>
      <c r="B65" s="55"/>
      <c r="C65" s="55"/>
      <c r="D65" s="55"/>
      <c r="E65" s="55"/>
      <c r="F65" s="55"/>
      <c r="G65" s="55"/>
      <c r="H65" s="55"/>
    </row>
  </sheetData>
  <mergeCells count="3">
    <mergeCell ref="A5:A6"/>
    <mergeCell ref="A64:H64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>
    <tabColor rgb="FFFF0000"/>
  </sheetPr>
  <dimension ref="A1:Z65"/>
  <sheetViews>
    <sheetView showGridLines="0" zoomScale="97" zoomScaleNormal="97" workbookViewId="0">
      <selection sqref="A1:O62"/>
    </sheetView>
  </sheetViews>
  <sheetFormatPr baseColWidth="10" defaultColWidth="7.3984375" defaultRowHeight="12.5" customHeight="1"/>
  <cols>
    <col min="1" max="1" width="15.19921875" style="45" customWidth="1"/>
    <col min="2" max="2" width="7.3984375" style="45" customWidth="1"/>
    <col min="3" max="14" width="6.59765625" style="45" customWidth="1"/>
    <col min="15" max="15" width="10" style="45" customWidth="1"/>
    <col min="16" max="16384" width="7.3984375" style="45"/>
  </cols>
  <sheetData>
    <row r="1" spans="1:26" ht="17.25" customHeight="1">
      <c r="A1" s="32" t="s">
        <v>348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6" ht="12" customHeight="1">
      <c r="A2" s="32" t="s">
        <v>79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26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26" ht="18" customHeight="1">
      <c r="A4" s="205" t="s">
        <v>61</v>
      </c>
      <c r="B4" s="205" t="s">
        <v>19</v>
      </c>
      <c r="C4" s="205" t="s">
        <v>0</v>
      </c>
      <c r="D4" s="205" t="s">
        <v>1</v>
      </c>
      <c r="E4" s="205" t="s">
        <v>2</v>
      </c>
      <c r="F4" s="205" t="s">
        <v>41</v>
      </c>
      <c r="G4" s="205" t="s">
        <v>42</v>
      </c>
      <c r="H4" s="205" t="s">
        <v>43</v>
      </c>
      <c r="I4" s="205" t="s">
        <v>44</v>
      </c>
      <c r="J4" s="205" t="s">
        <v>62</v>
      </c>
      <c r="K4" s="205" t="s">
        <v>63</v>
      </c>
      <c r="L4" s="205" t="s">
        <v>64</v>
      </c>
      <c r="M4" s="205" t="s">
        <v>65</v>
      </c>
      <c r="N4" s="205" t="s">
        <v>66</v>
      </c>
    </row>
    <row r="5" spans="1:26" ht="13" customHeight="1">
      <c r="A5" s="362" t="s">
        <v>75</v>
      </c>
      <c r="B5" s="206">
        <v>2023</v>
      </c>
      <c r="C5" s="207">
        <v>5.0613816524826358</v>
      </c>
      <c r="D5" s="207">
        <v>5.2467945586383564</v>
      </c>
      <c r="E5" s="207">
        <v>5.2842049395162149</v>
      </c>
      <c r="F5" s="207">
        <v>5.2996285433777119</v>
      </c>
      <c r="G5" s="207">
        <v>5.3288345776163615</v>
      </c>
      <c r="H5" s="207">
        <v>5.3158552494065274</v>
      </c>
      <c r="I5" s="207">
        <v>5.3194719610129626</v>
      </c>
      <c r="J5" s="207">
        <v>5.3260698168346812</v>
      </c>
      <c r="K5" s="207">
        <v>5.3230162583308678</v>
      </c>
      <c r="L5" s="207">
        <v>5.3220975116042606</v>
      </c>
      <c r="M5" s="207">
        <v>5.3352396578755918</v>
      </c>
      <c r="N5" s="207">
        <v>5.3433873444899405</v>
      </c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</row>
    <row r="6" spans="1:26" ht="13" customHeight="1">
      <c r="A6" s="361"/>
      <c r="B6" s="208" t="s">
        <v>278</v>
      </c>
      <c r="C6" s="209">
        <v>5.18916626960206</v>
      </c>
      <c r="D6" s="209">
        <v>5.2124610539961651</v>
      </c>
      <c r="E6" s="209">
        <v>5.2221287652306518</v>
      </c>
      <c r="F6" s="209">
        <v>5.2295918266971109</v>
      </c>
      <c r="G6" s="209">
        <v>5.2331364254036163</v>
      </c>
      <c r="H6" s="209">
        <v>5.23820188367689</v>
      </c>
      <c r="I6" s="209">
        <v>5.2418267094872855</v>
      </c>
      <c r="J6" s="209">
        <v>5.2468207501912874</v>
      </c>
      <c r="K6" s="209">
        <v>5.2557228</v>
      </c>
      <c r="L6" s="209"/>
      <c r="M6" s="209"/>
      <c r="N6" s="209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</row>
    <row r="7" spans="1:26" ht="11.75" customHeight="1">
      <c r="A7" s="35" t="s">
        <v>27</v>
      </c>
      <c r="B7" s="36">
        <v>2023</v>
      </c>
      <c r="C7" s="37">
        <v>4.99</v>
      </c>
      <c r="D7" s="37">
        <v>5.24</v>
      </c>
      <c r="E7" s="37">
        <v>5.26</v>
      </c>
      <c r="F7" s="37">
        <v>5.26</v>
      </c>
      <c r="G7" s="37">
        <v>5.2729999999999997</v>
      </c>
      <c r="H7" s="37">
        <v>5.2800000000000011</v>
      </c>
      <c r="I7" s="37">
        <v>5.2729999999999988</v>
      </c>
      <c r="J7" s="37">
        <v>5.2764999999999995</v>
      </c>
      <c r="K7" s="37">
        <v>5.2750000000000004</v>
      </c>
      <c r="L7" s="37">
        <v>5.2729999999999988</v>
      </c>
      <c r="M7" s="37">
        <v>5.2599999999999989</v>
      </c>
      <c r="N7" s="37">
        <v>5.2670000000000003</v>
      </c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</row>
    <row r="8" spans="1:26" ht="11.75" customHeight="1">
      <c r="A8" s="35"/>
      <c r="B8" s="36">
        <v>2024</v>
      </c>
      <c r="C8" s="37">
        <v>5.15</v>
      </c>
      <c r="D8" s="37">
        <v>5.17</v>
      </c>
      <c r="E8" s="37">
        <v>5.1909999999999998</v>
      </c>
      <c r="F8" s="37">
        <v>5.2070000000000007</v>
      </c>
      <c r="G8" s="37">
        <v>5.213000000000001</v>
      </c>
      <c r="H8" s="37">
        <v>5.2220000000000004</v>
      </c>
      <c r="I8" s="37">
        <v>5.2295000000000007</v>
      </c>
      <c r="J8" s="37">
        <v>5.234</v>
      </c>
      <c r="K8" s="37">
        <v>5.24</v>
      </c>
      <c r="L8" s="37"/>
      <c r="M8" s="37"/>
      <c r="N8" s="37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</row>
    <row r="9" spans="1:26" ht="11.75" customHeight="1">
      <c r="A9" s="35" t="s">
        <v>28</v>
      </c>
      <c r="B9" s="36">
        <v>2023</v>
      </c>
      <c r="C9" s="37">
        <v>4.9830000000000005</v>
      </c>
      <c r="D9" s="37">
        <v>5.23</v>
      </c>
      <c r="E9" s="37">
        <v>5.2539999999999996</v>
      </c>
      <c r="F9" s="37">
        <v>5.2541000000000002</v>
      </c>
      <c r="G9" s="37">
        <v>5.2720000000000002</v>
      </c>
      <c r="H9" s="37">
        <v>5.2819999999999991</v>
      </c>
      <c r="I9" s="37">
        <v>5.2709999999999999</v>
      </c>
      <c r="J9" s="37">
        <v>5.2770000000000001</v>
      </c>
      <c r="K9" s="37">
        <v>5.2739999999999991</v>
      </c>
      <c r="L9" s="37">
        <v>5.2719999999999994</v>
      </c>
      <c r="M9" s="37">
        <v>5.2700000000000005</v>
      </c>
      <c r="N9" s="37">
        <v>5.2729999999999997</v>
      </c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</row>
    <row r="10" spans="1:26" ht="11.75" customHeight="1">
      <c r="A10" s="35"/>
      <c r="B10" s="36">
        <v>2024</v>
      </c>
      <c r="C10" s="37">
        <v>5.0065000000000017</v>
      </c>
      <c r="D10" s="37">
        <v>5.0223000000000004</v>
      </c>
      <c r="E10" s="37">
        <v>5.0330000000000013</v>
      </c>
      <c r="F10" s="37">
        <v>5.0434000000000001</v>
      </c>
      <c r="G10" s="37">
        <v>5.0460000000000012</v>
      </c>
      <c r="H10" s="37">
        <v>5.0520000000000005</v>
      </c>
      <c r="I10" s="37">
        <v>5.0562999999999994</v>
      </c>
      <c r="J10" s="37">
        <v>5.0600999999999994</v>
      </c>
      <c r="K10" s="37">
        <v>5.0644999999999998</v>
      </c>
      <c r="L10" s="37"/>
      <c r="M10" s="37"/>
      <c r="N10" s="37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</row>
    <row r="11" spans="1:26" ht="11.75" customHeight="1">
      <c r="A11" s="38" t="s">
        <v>34</v>
      </c>
      <c r="B11" s="36">
        <v>2023</v>
      </c>
      <c r="C11" s="37">
        <v>4.9600753984470893</v>
      </c>
      <c r="D11" s="37">
        <v>5.1144061179814146</v>
      </c>
      <c r="E11" s="37">
        <v>5.1366277903439688</v>
      </c>
      <c r="F11" s="37">
        <v>5.1369797790909955</v>
      </c>
      <c r="G11" s="37">
        <v>5.1456086177647302</v>
      </c>
      <c r="H11" s="37">
        <v>5.15440589330849</v>
      </c>
      <c r="I11" s="37">
        <v>5.1535205554007923</v>
      </c>
      <c r="J11" s="37">
        <v>5.1534366909207998</v>
      </c>
      <c r="K11" s="37">
        <v>5.1557625247166365</v>
      </c>
      <c r="L11" s="37">
        <v>5.1531122352967023</v>
      </c>
      <c r="M11" s="37">
        <v>5.1530133625454306</v>
      </c>
      <c r="N11" s="37">
        <v>5.1577284817168438</v>
      </c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</row>
    <row r="12" spans="1:26" ht="11.75" customHeight="1">
      <c r="A12" s="38"/>
      <c r="B12" s="36">
        <v>2024</v>
      </c>
      <c r="C12" s="37">
        <v>5.0039080756013758</v>
      </c>
      <c r="D12" s="37">
        <v>5.0194681596717663</v>
      </c>
      <c r="E12" s="37">
        <v>5.0313641118802437</v>
      </c>
      <c r="F12" s="37">
        <v>5.0396486198227475</v>
      </c>
      <c r="G12" s="37">
        <v>5.042840258218888</v>
      </c>
      <c r="H12" s="37">
        <v>5.048668232650769</v>
      </c>
      <c r="I12" s="37">
        <v>5.0544295011780926</v>
      </c>
      <c r="J12" s="37">
        <v>5.054816684743872</v>
      </c>
      <c r="K12" s="37">
        <v>5.0445000000000002</v>
      </c>
      <c r="L12" s="37"/>
      <c r="M12" s="37"/>
      <c r="N12" s="37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</row>
    <row r="13" spans="1:26" ht="11.75" customHeight="1">
      <c r="A13" s="35" t="s">
        <v>33</v>
      </c>
      <c r="B13" s="36">
        <v>2023</v>
      </c>
      <c r="C13" s="37">
        <v>5.09</v>
      </c>
      <c r="D13" s="37">
        <v>5.34</v>
      </c>
      <c r="E13" s="37">
        <v>5.3630000000000004</v>
      </c>
      <c r="F13" s="37">
        <v>5.3710000000000004</v>
      </c>
      <c r="G13" s="37">
        <v>5.4009999999999998</v>
      </c>
      <c r="H13" s="37">
        <v>5.4</v>
      </c>
      <c r="I13" s="37">
        <v>5.4130000000000003</v>
      </c>
      <c r="J13" s="37">
        <v>5.4249999999999998</v>
      </c>
      <c r="K13" s="37">
        <v>5.4219999999999997</v>
      </c>
      <c r="L13" s="37">
        <v>5.4240000000000013</v>
      </c>
      <c r="M13" s="37">
        <v>5.4260000000000002</v>
      </c>
      <c r="N13" s="37">
        <v>5.4279999999999999</v>
      </c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11.75" customHeight="1">
      <c r="A14" s="35"/>
      <c r="B14" s="36">
        <v>2024</v>
      </c>
      <c r="C14" s="37">
        <v>5.2149999999999999</v>
      </c>
      <c r="D14" s="37">
        <v>5.2339999999999991</v>
      </c>
      <c r="E14" s="37">
        <v>5.2440000000000007</v>
      </c>
      <c r="F14" s="37">
        <v>5.2520000000000007</v>
      </c>
      <c r="G14" s="37">
        <v>5.2569999999999997</v>
      </c>
      <c r="H14" s="37">
        <v>5.2629999999999999</v>
      </c>
      <c r="I14" s="37">
        <v>5.2684999999999995</v>
      </c>
      <c r="J14" s="37">
        <v>5.2709999999999999</v>
      </c>
      <c r="K14" s="37">
        <v>5.2779999999999996</v>
      </c>
      <c r="L14" s="37"/>
      <c r="M14" s="37"/>
      <c r="N14" s="37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</row>
    <row r="15" spans="1:26" ht="11.75" customHeight="1">
      <c r="A15" s="35" t="s">
        <v>35</v>
      </c>
      <c r="B15" s="36">
        <v>2023</v>
      </c>
      <c r="C15" s="37">
        <v>4.9800000000000004</v>
      </c>
      <c r="D15" s="37">
        <v>5.213000000000001</v>
      </c>
      <c r="E15" s="37">
        <v>5.2519999999999998</v>
      </c>
      <c r="F15" s="37">
        <v>5.2599999999999989</v>
      </c>
      <c r="G15" s="37">
        <v>5.2629999999999999</v>
      </c>
      <c r="H15" s="37">
        <v>5.2729999999999997</v>
      </c>
      <c r="I15" s="37">
        <v>5.266</v>
      </c>
      <c r="J15" s="37">
        <v>5.2679999999999989</v>
      </c>
      <c r="K15" s="37">
        <v>5.2670000000000003</v>
      </c>
      <c r="L15" s="37">
        <v>5.2649999999999997</v>
      </c>
      <c r="M15" s="37">
        <v>5.2700000000000005</v>
      </c>
      <c r="N15" s="37">
        <v>5.28</v>
      </c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</row>
    <row r="16" spans="1:26" ht="11.75" customHeight="1">
      <c r="A16" s="35"/>
      <c r="B16" s="36">
        <v>2024</v>
      </c>
      <c r="C16" s="37">
        <v>5.15</v>
      </c>
      <c r="D16" s="37">
        <v>5.1740000000000004</v>
      </c>
      <c r="E16" s="37">
        <v>5.1840000000000002</v>
      </c>
      <c r="F16" s="37">
        <v>5.1910000000000007</v>
      </c>
      <c r="G16" s="37">
        <v>5.194</v>
      </c>
      <c r="H16" s="37">
        <v>5.1990000000000007</v>
      </c>
      <c r="I16" s="37">
        <v>5.2029999999999994</v>
      </c>
      <c r="J16" s="37">
        <v>5.2049999999999992</v>
      </c>
      <c r="K16" s="37">
        <v>5.2039999999999997</v>
      </c>
      <c r="L16" s="37"/>
      <c r="M16" s="37"/>
      <c r="N16" s="37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</row>
    <row r="17" spans="1:26" ht="11.75" customHeight="1">
      <c r="A17" s="38" t="s">
        <v>67</v>
      </c>
      <c r="B17" s="36">
        <v>2023</v>
      </c>
      <c r="C17" s="37">
        <v>4.9375403429815714</v>
      </c>
      <c r="D17" s="37">
        <v>5.1753784346371772</v>
      </c>
      <c r="E17" s="37">
        <v>5.1986288763841033</v>
      </c>
      <c r="F17" s="37">
        <v>5.2017393976175281</v>
      </c>
      <c r="G17" s="37">
        <v>5.220356680667205</v>
      </c>
      <c r="H17" s="37">
        <v>5.2264428878163347</v>
      </c>
      <c r="I17" s="37">
        <v>5.2243475829731159</v>
      </c>
      <c r="J17" s="37">
        <v>5.2267007167980815</v>
      </c>
      <c r="K17" s="37">
        <v>5.2266933196467313</v>
      </c>
      <c r="L17" s="37">
        <v>5.2258089428491141</v>
      </c>
      <c r="M17" s="37">
        <v>5.2272189062626113</v>
      </c>
      <c r="N17" s="37">
        <v>5.2382805733405275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</row>
    <row r="18" spans="1:26" ht="11.75" customHeight="1">
      <c r="A18" s="38"/>
      <c r="B18" s="36">
        <v>2024</v>
      </c>
      <c r="C18" s="37">
        <v>5.050334885878641</v>
      </c>
      <c r="D18" s="37">
        <v>5.0720696384792001</v>
      </c>
      <c r="E18" s="37">
        <v>5.0818712340964831</v>
      </c>
      <c r="F18" s="37">
        <v>5.0866810671698381</v>
      </c>
      <c r="G18" s="37">
        <v>5.0873648876976505</v>
      </c>
      <c r="H18" s="37">
        <v>5.0940102372709442</v>
      </c>
      <c r="I18" s="37">
        <v>5.0985041890573006</v>
      </c>
      <c r="J18" s="37">
        <v>5.1035518481651163</v>
      </c>
      <c r="K18" s="37">
        <v>5.0999999999999996</v>
      </c>
      <c r="L18" s="37"/>
      <c r="M18" s="37"/>
      <c r="N18" s="37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</row>
    <row r="19" spans="1:26" ht="11.75" customHeight="1">
      <c r="A19" s="39" t="s">
        <v>68</v>
      </c>
      <c r="B19" s="36">
        <v>2023</v>
      </c>
      <c r="C19" s="37">
        <v>4.9530000000000003</v>
      </c>
      <c r="D19" s="37">
        <v>5.133</v>
      </c>
      <c r="E19" s="37">
        <v>5.1529999999999996</v>
      </c>
      <c r="F19" s="37">
        <v>5.1539999999999999</v>
      </c>
      <c r="G19" s="37">
        <v>5.1740000000000004</v>
      </c>
      <c r="H19" s="37">
        <v>5.17</v>
      </c>
      <c r="I19" s="37">
        <v>5.181</v>
      </c>
      <c r="J19" s="37">
        <v>5.1920000000000002</v>
      </c>
      <c r="K19" s="37">
        <v>5.1870000000000003</v>
      </c>
      <c r="L19" s="37">
        <v>5.1849999999999996</v>
      </c>
      <c r="M19" s="37">
        <v>5.1900000000000013</v>
      </c>
      <c r="N19" s="37">
        <v>5.2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</row>
    <row r="20" spans="1:26" ht="11.75" customHeight="1">
      <c r="A20" s="38"/>
      <c r="B20" s="36">
        <v>2024</v>
      </c>
      <c r="C20" s="37">
        <v>5.0999999999999996</v>
      </c>
      <c r="D20" s="37">
        <v>5.1210000000000004</v>
      </c>
      <c r="E20" s="37">
        <v>5.1310000000000002</v>
      </c>
      <c r="F20" s="37">
        <v>5.14</v>
      </c>
      <c r="G20" s="37">
        <v>5.1450000000000005</v>
      </c>
      <c r="H20" s="37">
        <v>5.1519999999999992</v>
      </c>
      <c r="I20" s="37">
        <v>5.1579999999999995</v>
      </c>
      <c r="J20" s="37">
        <v>5.1609999999999996</v>
      </c>
      <c r="K20" s="37">
        <v>5.17</v>
      </c>
      <c r="L20" s="37"/>
      <c r="M20" s="37"/>
      <c r="N20" s="37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</row>
    <row r="21" spans="1:26" ht="11.75" customHeight="1">
      <c r="A21" s="35" t="s">
        <v>23</v>
      </c>
      <c r="B21" s="36">
        <v>2023</v>
      </c>
      <c r="C21" s="37">
        <v>5.2329999999999997</v>
      </c>
      <c r="D21" s="37">
        <v>5.343</v>
      </c>
      <c r="E21" s="37">
        <v>5.37</v>
      </c>
      <c r="F21" s="37">
        <v>5.3819999999999997</v>
      </c>
      <c r="G21" s="37">
        <v>5.4019999999999992</v>
      </c>
      <c r="H21" s="37">
        <v>5.42</v>
      </c>
      <c r="I21" s="37">
        <v>5.4009999999999998</v>
      </c>
      <c r="J21" s="37">
        <v>5.4109999999999996</v>
      </c>
      <c r="K21" s="37">
        <v>5.4089999999999998</v>
      </c>
      <c r="L21" s="37">
        <v>5.41</v>
      </c>
      <c r="M21" s="37">
        <v>5.42</v>
      </c>
      <c r="N21" s="37">
        <v>5.4340000000000002</v>
      </c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</row>
    <row r="22" spans="1:26" ht="11.75" customHeight="1">
      <c r="A22" s="35"/>
      <c r="B22" s="36">
        <v>2024</v>
      </c>
      <c r="C22" s="37">
        <v>5.15</v>
      </c>
      <c r="D22" s="37">
        <v>5.173</v>
      </c>
      <c r="E22" s="37">
        <v>5.1830000000000007</v>
      </c>
      <c r="F22" s="37">
        <v>5.1900000000000013</v>
      </c>
      <c r="G22" s="37">
        <v>5.1929999999999996</v>
      </c>
      <c r="H22" s="37">
        <v>5.1979999999999995</v>
      </c>
      <c r="I22" s="37">
        <v>5.2019999999999982</v>
      </c>
      <c r="J22" s="37">
        <v>5.2039999999999997</v>
      </c>
      <c r="K22" s="37">
        <v>5.2140000000000004</v>
      </c>
      <c r="L22" s="37"/>
      <c r="M22" s="37"/>
      <c r="N22" s="37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</row>
    <row r="23" spans="1:26" ht="11.75" customHeight="1">
      <c r="A23" s="35" t="s">
        <v>32</v>
      </c>
      <c r="B23" s="36">
        <v>2023</v>
      </c>
      <c r="C23" s="37">
        <v>4.9859999999999998</v>
      </c>
      <c r="D23" s="37">
        <v>5.2710000000000008</v>
      </c>
      <c r="E23" s="37">
        <v>5.2910000000000004</v>
      </c>
      <c r="F23" s="37">
        <v>5.3</v>
      </c>
      <c r="G23" s="37">
        <v>5.3199999999999994</v>
      </c>
      <c r="H23" s="37">
        <v>5.330000000000001</v>
      </c>
      <c r="I23" s="37">
        <v>5.3220000000000001</v>
      </c>
      <c r="J23" s="37">
        <v>5.3249999999999993</v>
      </c>
      <c r="K23" s="37">
        <v>5.3239999999999998</v>
      </c>
      <c r="L23" s="37">
        <v>5.3210000000000006</v>
      </c>
      <c r="M23" s="37">
        <v>5.3230000000000004</v>
      </c>
      <c r="N23" s="37">
        <v>5.3310000000000004</v>
      </c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</row>
    <row r="24" spans="1:26" ht="11.75" customHeight="1">
      <c r="A24" s="35"/>
      <c r="B24" s="36">
        <v>2024</v>
      </c>
      <c r="C24" s="37">
        <v>5.1154999999999999</v>
      </c>
      <c r="D24" s="37">
        <v>5.1244999999999994</v>
      </c>
      <c r="E24" s="37">
        <v>5.1320000000000006</v>
      </c>
      <c r="F24" s="37">
        <v>5.1391999999999998</v>
      </c>
      <c r="G24" s="37">
        <v>5.141</v>
      </c>
      <c r="H24" s="37">
        <v>5.1460000000000008</v>
      </c>
      <c r="I24" s="37">
        <v>5.1494</v>
      </c>
      <c r="J24" s="37">
        <v>5.1513</v>
      </c>
      <c r="K24" s="37">
        <v>5.1479999999999997</v>
      </c>
      <c r="L24" s="37"/>
      <c r="M24" s="37"/>
      <c r="N24" s="37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</row>
    <row r="25" spans="1:26" ht="11.75" customHeight="1">
      <c r="A25" s="35" t="s">
        <v>31</v>
      </c>
      <c r="B25" s="36">
        <v>2023</v>
      </c>
      <c r="C25" s="37">
        <v>4.9920000000000009</v>
      </c>
      <c r="D25" s="37">
        <v>5.242</v>
      </c>
      <c r="E25" s="37">
        <v>5.26</v>
      </c>
      <c r="F25" s="37">
        <v>5.2619999999999996</v>
      </c>
      <c r="G25" s="37">
        <v>5.2819999999999991</v>
      </c>
      <c r="H25" s="37">
        <v>5.2800000000000011</v>
      </c>
      <c r="I25" s="37">
        <v>5.282</v>
      </c>
      <c r="J25" s="37">
        <v>5.2809999999999988</v>
      </c>
      <c r="K25" s="37">
        <v>5.282</v>
      </c>
      <c r="L25" s="37">
        <v>5.2800000000000011</v>
      </c>
      <c r="M25" s="37">
        <v>5.2809999999999997</v>
      </c>
      <c r="N25" s="37">
        <v>5.29</v>
      </c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</row>
    <row r="26" spans="1:26" ht="11.75" customHeight="1">
      <c r="A26" s="35"/>
      <c r="B26" s="36">
        <v>2024</v>
      </c>
      <c r="C26" s="37">
        <v>5.1400000000000006</v>
      </c>
      <c r="D26" s="37">
        <v>5.1609999999999996</v>
      </c>
      <c r="E26" s="37">
        <v>5.1719999999999997</v>
      </c>
      <c r="F26" s="37">
        <v>5.181</v>
      </c>
      <c r="G26" s="37">
        <v>5.1839999999999993</v>
      </c>
      <c r="H26" s="37">
        <v>5.19</v>
      </c>
      <c r="I26" s="37">
        <v>5.1945000000000014</v>
      </c>
      <c r="J26" s="37">
        <v>5.1959999999999988</v>
      </c>
      <c r="K26" s="37">
        <v>5.1895199999999999</v>
      </c>
      <c r="L26" s="37"/>
      <c r="M26" s="37"/>
      <c r="N26" s="37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</row>
    <row r="27" spans="1:26" ht="11.75" customHeight="1">
      <c r="A27" s="35" t="s">
        <v>17</v>
      </c>
      <c r="B27" s="36">
        <v>2023</v>
      </c>
      <c r="C27" s="37">
        <v>5.176000000000001</v>
      </c>
      <c r="D27" s="37">
        <v>5.2809999999999997</v>
      </c>
      <c r="E27" s="37">
        <v>5.330000000000001</v>
      </c>
      <c r="F27" s="37">
        <v>5.3499999999999988</v>
      </c>
      <c r="G27" s="37">
        <v>5.3740000000000006</v>
      </c>
      <c r="H27" s="37">
        <v>5.3540000000000001</v>
      </c>
      <c r="I27" s="37">
        <v>5.3600000000000012</v>
      </c>
      <c r="J27" s="37">
        <v>5.3639999999999999</v>
      </c>
      <c r="K27" s="37">
        <v>5.3619999999999992</v>
      </c>
      <c r="L27" s="37">
        <v>5.36</v>
      </c>
      <c r="M27" s="37">
        <v>5.3730000000000002</v>
      </c>
      <c r="N27" s="37">
        <v>5.3810000000000002</v>
      </c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</row>
    <row r="28" spans="1:26" ht="11.75" customHeight="1">
      <c r="A28" s="35"/>
      <c r="B28" s="36">
        <v>2024</v>
      </c>
      <c r="C28" s="37">
        <v>5.1150000000000002</v>
      </c>
      <c r="D28" s="37">
        <v>5.1429999999999989</v>
      </c>
      <c r="E28" s="37">
        <v>5.1539999999999999</v>
      </c>
      <c r="F28" s="37">
        <v>5.1630000000000011</v>
      </c>
      <c r="G28" s="37">
        <v>5.1639999999999997</v>
      </c>
      <c r="H28" s="37">
        <v>5.1689999999999987</v>
      </c>
      <c r="I28" s="37">
        <v>5.1719999999999997</v>
      </c>
      <c r="J28" s="37">
        <v>5.1749999999999972</v>
      </c>
      <c r="K28" s="37">
        <v>5.19</v>
      </c>
      <c r="L28" s="37"/>
      <c r="M28" s="37"/>
      <c r="N28" s="37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</row>
    <row r="29" spans="1:26" ht="11.75" customHeight="1">
      <c r="A29" s="35" t="s">
        <v>21</v>
      </c>
      <c r="B29" s="36">
        <v>2023</v>
      </c>
      <c r="C29" s="37">
        <v>5.0340000000000007</v>
      </c>
      <c r="D29" s="37">
        <v>5.3019999999999996</v>
      </c>
      <c r="E29" s="37">
        <v>5.33</v>
      </c>
      <c r="F29" s="37">
        <v>5.3319999999999999</v>
      </c>
      <c r="G29" s="37">
        <v>5.3519999999999994</v>
      </c>
      <c r="H29" s="37">
        <v>5.3529999999999998</v>
      </c>
      <c r="I29" s="37">
        <v>5.351</v>
      </c>
      <c r="J29" s="37">
        <v>5.3520000000000003</v>
      </c>
      <c r="K29" s="37">
        <v>5.35</v>
      </c>
      <c r="L29" s="37">
        <v>5.33</v>
      </c>
      <c r="M29" s="37">
        <v>5.343</v>
      </c>
      <c r="N29" s="37">
        <v>5.35</v>
      </c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</row>
    <row r="30" spans="1:26" ht="11.75" customHeight="1">
      <c r="A30" s="35"/>
      <c r="B30" s="36">
        <v>2024</v>
      </c>
      <c r="C30" s="37">
        <v>5.27</v>
      </c>
      <c r="D30" s="37">
        <v>5.2800000000000011</v>
      </c>
      <c r="E30" s="37">
        <v>5.2910000000000004</v>
      </c>
      <c r="F30" s="37">
        <v>5.2999999999999989</v>
      </c>
      <c r="G30" s="37">
        <v>5.3039999999999994</v>
      </c>
      <c r="H30" s="37">
        <v>5.3100000000000005</v>
      </c>
      <c r="I30" s="37">
        <v>5.3150000000000022</v>
      </c>
      <c r="J30" s="37">
        <v>5.3179999999999996</v>
      </c>
      <c r="K30" s="37">
        <v>5.29</v>
      </c>
      <c r="L30" s="37"/>
      <c r="M30" s="37"/>
      <c r="N30" s="37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</row>
    <row r="31" spans="1:26" ht="11.75" customHeight="1">
      <c r="A31" s="35" t="s">
        <v>69</v>
      </c>
      <c r="B31" s="36">
        <v>2023</v>
      </c>
      <c r="C31" s="37">
        <v>4.92</v>
      </c>
      <c r="D31" s="37">
        <v>5.3</v>
      </c>
      <c r="E31" s="37">
        <v>5.33</v>
      </c>
      <c r="F31" s="37">
        <v>5.35</v>
      </c>
      <c r="G31" s="37">
        <v>5.39</v>
      </c>
      <c r="H31" s="37">
        <v>5.3810000000000002</v>
      </c>
      <c r="I31" s="37">
        <v>5.3720000000000008</v>
      </c>
      <c r="J31" s="37">
        <v>5.3855000000000004</v>
      </c>
      <c r="K31" s="37">
        <v>5.3790000000000004</v>
      </c>
      <c r="L31" s="37">
        <v>5.3819999999999988</v>
      </c>
      <c r="M31" s="37">
        <v>5.3920000000000012</v>
      </c>
      <c r="N31" s="37">
        <v>5.41</v>
      </c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</row>
    <row r="32" spans="1:26" ht="11.75" customHeight="1">
      <c r="A32" s="35"/>
      <c r="B32" s="36">
        <v>2024</v>
      </c>
      <c r="C32" s="37">
        <v>5.31</v>
      </c>
      <c r="D32" s="37">
        <v>5.330000000000001</v>
      </c>
      <c r="E32" s="37">
        <v>5.3420000000000005</v>
      </c>
      <c r="F32" s="37">
        <v>5.3520000000000003</v>
      </c>
      <c r="G32" s="37">
        <v>5.3570000000000002</v>
      </c>
      <c r="H32" s="37">
        <v>5.3650000000000011</v>
      </c>
      <c r="I32" s="37">
        <v>5.3715000000000002</v>
      </c>
      <c r="J32" s="37">
        <v>5.3744999999999994</v>
      </c>
      <c r="K32" s="37">
        <v>5.36</v>
      </c>
      <c r="L32" s="37"/>
      <c r="M32" s="37"/>
      <c r="N32" s="37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</row>
    <row r="33" spans="1:26" ht="11.75" customHeight="1">
      <c r="A33" s="35" t="s">
        <v>70</v>
      </c>
      <c r="B33" s="36">
        <v>2023</v>
      </c>
      <c r="C33" s="37">
        <v>4.93</v>
      </c>
      <c r="D33" s="37">
        <v>5.15</v>
      </c>
      <c r="E33" s="37">
        <v>5.18</v>
      </c>
      <c r="F33" s="37">
        <v>5.2</v>
      </c>
      <c r="G33" s="37">
        <v>5.2329999999999997</v>
      </c>
      <c r="H33" s="37">
        <v>5.23</v>
      </c>
      <c r="I33" s="37">
        <v>5.2140000000000004</v>
      </c>
      <c r="J33" s="37">
        <v>5.2315000000000005</v>
      </c>
      <c r="K33" s="37">
        <v>5.2320000000000002</v>
      </c>
      <c r="L33" s="37">
        <v>5.2329999999999997</v>
      </c>
      <c r="M33" s="37">
        <v>5.24</v>
      </c>
      <c r="N33" s="37">
        <v>5.2599999999999989</v>
      </c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</row>
    <row r="34" spans="1:26" ht="11.75" customHeight="1">
      <c r="A34" s="35"/>
      <c r="B34" s="36">
        <v>2024</v>
      </c>
      <c r="C34" s="37">
        <v>5.26</v>
      </c>
      <c r="D34" s="37">
        <v>5.2750000000000004</v>
      </c>
      <c r="E34" s="37">
        <v>5.2859999999999996</v>
      </c>
      <c r="F34" s="37">
        <v>5.2969999999999988</v>
      </c>
      <c r="G34" s="37">
        <v>5.3049999999999997</v>
      </c>
      <c r="H34" s="37">
        <v>5.3149999999999995</v>
      </c>
      <c r="I34" s="37">
        <v>5.3239999999999998</v>
      </c>
      <c r="J34" s="37">
        <v>5.3269999999999991</v>
      </c>
      <c r="K34" s="37">
        <v>5.34</v>
      </c>
      <c r="L34" s="37"/>
      <c r="M34" s="37"/>
      <c r="N34" s="37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</row>
    <row r="35" spans="1:26" ht="11.75" customHeight="1">
      <c r="A35" s="35" t="s">
        <v>20</v>
      </c>
      <c r="B35" s="36">
        <v>2023</v>
      </c>
      <c r="C35" s="37">
        <v>4.9569999999999999</v>
      </c>
      <c r="D35" s="37">
        <v>5.13</v>
      </c>
      <c r="E35" s="37">
        <v>5.16</v>
      </c>
      <c r="F35" s="37">
        <v>5.18</v>
      </c>
      <c r="G35" s="37">
        <v>5.2119999999999997</v>
      </c>
      <c r="H35" s="37">
        <v>5.2030000000000003</v>
      </c>
      <c r="I35" s="37">
        <v>5.2039999999999997</v>
      </c>
      <c r="J35" s="37">
        <v>5.2074999999999996</v>
      </c>
      <c r="K35" s="37">
        <v>5.2069999999999999</v>
      </c>
      <c r="L35" s="37">
        <v>5.2050000000000001</v>
      </c>
      <c r="M35" s="37">
        <v>5.222999999999999</v>
      </c>
      <c r="N35" s="37">
        <v>5.2319999999999993</v>
      </c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</row>
    <row r="36" spans="1:26" ht="11.75" customHeight="1">
      <c r="A36" s="35"/>
      <c r="B36" s="36">
        <v>2024</v>
      </c>
      <c r="C36" s="37">
        <v>5.2</v>
      </c>
      <c r="D36" s="37">
        <v>5.2199999999999989</v>
      </c>
      <c r="E36" s="37">
        <v>5.23</v>
      </c>
      <c r="F36" s="37">
        <v>5.2380000000000004</v>
      </c>
      <c r="G36" s="37">
        <v>5.242</v>
      </c>
      <c r="H36" s="37">
        <v>5.2480000000000011</v>
      </c>
      <c r="I36" s="37">
        <v>5.253000000000001</v>
      </c>
      <c r="J36" s="37">
        <v>5.254999999999999</v>
      </c>
      <c r="K36" s="37">
        <v>5.25</v>
      </c>
      <c r="L36" s="37"/>
      <c r="M36" s="37"/>
      <c r="N36" s="37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</row>
    <row r="37" spans="1:26" ht="11.75" customHeight="1">
      <c r="A37" s="35" t="s">
        <v>119</v>
      </c>
      <c r="B37" s="36">
        <v>2023</v>
      </c>
      <c r="C37" s="37">
        <v>4.9800000000000004</v>
      </c>
      <c r="D37" s="37">
        <v>5.1419999999999995</v>
      </c>
      <c r="E37" s="37">
        <v>5.1710000000000003</v>
      </c>
      <c r="F37" s="37">
        <v>5.1730000000000009</v>
      </c>
      <c r="G37" s="37">
        <v>5.202</v>
      </c>
      <c r="H37" s="37">
        <v>5.1929999999999996</v>
      </c>
      <c r="I37" s="37">
        <v>5.2030000000000012</v>
      </c>
      <c r="J37" s="37">
        <v>5.2040000000000006</v>
      </c>
      <c r="K37" s="37">
        <v>5.2009999999999987</v>
      </c>
      <c r="L37" s="37">
        <v>5.2</v>
      </c>
      <c r="M37" s="37">
        <v>5.2140000000000004</v>
      </c>
      <c r="N37" s="37">
        <v>5.2139999999999995</v>
      </c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</row>
    <row r="38" spans="1:26" ht="11.75" customHeight="1">
      <c r="A38" s="35"/>
      <c r="B38" s="36">
        <v>2024</v>
      </c>
      <c r="C38" s="37">
        <v>5.18</v>
      </c>
      <c r="D38" s="37">
        <v>5.2019999999999991</v>
      </c>
      <c r="E38" s="37">
        <v>5.2139999999999995</v>
      </c>
      <c r="F38" s="37">
        <v>5.2240000000000002</v>
      </c>
      <c r="G38" s="37">
        <v>5.2270000000000003</v>
      </c>
      <c r="H38" s="37">
        <v>5.2329999999999997</v>
      </c>
      <c r="I38" s="37">
        <v>5.2374999999999998</v>
      </c>
      <c r="J38" s="37">
        <v>5.2400000000000011</v>
      </c>
      <c r="K38" s="37">
        <v>5.23</v>
      </c>
      <c r="L38" s="37"/>
      <c r="M38" s="37"/>
      <c r="N38" s="37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</row>
    <row r="39" spans="1:26" ht="11.75" customHeight="1">
      <c r="A39" s="35" t="s">
        <v>46</v>
      </c>
      <c r="B39" s="36">
        <v>2023</v>
      </c>
      <c r="C39" s="37">
        <v>5.1630000000000003</v>
      </c>
      <c r="D39" s="37">
        <v>5.379999999999999</v>
      </c>
      <c r="E39" s="37">
        <v>5.394000000000001</v>
      </c>
      <c r="F39" s="37">
        <v>5.4</v>
      </c>
      <c r="G39" s="37">
        <v>5.4219999999999997</v>
      </c>
      <c r="H39" s="37">
        <v>5.4130000000000003</v>
      </c>
      <c r="I39" s="37">
        <v>5.43</v>
      </c>
      <c r="J39" s="37">
        <v>5.4370000000000003</v>
      </c>
      <c r="K39" s="37">
        <v>5.4339999999999993</v>
      </c>
      <c r="L39" s="37">
        <v>5.4355000000000002</v>
      </c>
      <c r="M39" s="37">
        <v>5.4370000000000012</v>
      </c>
      <c r="N39" s="37">
        <v>5.4429999999999987</v>
      </c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</row>
    <row r="40" spans="1:26" ht="11.75" customHeight="1">
      <c r="A40" s="35"/>
      <c r="B40" s="36">
        <v>2024</v>
      </c>
      <c r="C40" s="37">
        <v>5.3710000000000004</v>
      </c>
      <c r="D40" s="37">
        <v>5.4109999999999996</v>
      </c>
      <c r="E40" s="37">
        <v>5.4269999999999996</v>
      </c>
      <c r="F40" s="37">
        <v>5.44</v>
      </c>
      <c r="G40" s="37">
        <v>5.4429999999999996</v>
      </c>
      <c r="H40" s="37">
        <v>5.4509999999999996</v>
      </c>
      <c r="I40" s="37">
        <v>5.4564999999999992</v>
      </c>
      <c r="J40" s="37">
        <v>5.4600000000000009</v>
      </c>
      <c r="K40" s="37">
        <v>5.45</v>
      </c>
      <c r="L40" s="37"/>
      <c r="M40" s="37"/>
      <c r="N40" s="37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</row>
    <row r="41" spans="1:26" ht="11.75" customHeight="1">
      <c r="A41" s="35" t="s">
        <v>71</v>
      </c>
      <c r="B41" s="36">
        <v>2023</v>
      </c>
      <c r="C41" s="37">
        <v>5.0999999999999996</v>
      </c>
      <c r="D41" s="37">
        <v>5.3499999999999988</v>
      </c>
      <c r="E41" s="37">
        <v>5.3719999999999999</v>
      </c>
      <c r="F41" s="37">
        <v>5.38</v>
      </c>
      <c r="G41" s="37">
        <v>5.4</v>
      </c>
      <c r="H41" s="37">
        <v>5.39</v>
      </c>
      <c r="I41" s="37">
        <v>5.4019999999999992</v>
      </c>
      <c r="J41" s="37">
        <v>5.410000000000001</v>
      </c>
      <c r="K41" s="37">
        <v>5.4059999999999997</v>
      </c>
      <c r="L41" s="37">
        <v>5.4079999999999986</v>
      </c>
      <c r="M41" s="37">
        <v>5.4099999999999993</v>
      </c>
      <c r="N41" s="37">
        <v>5.43</v>
      </c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</row>
    <row r="42" spans="1:26" ht="11.75" customHeight="1">
      <c r="A42" s="35"/>
      <c r="B42" s="36">
        <v>2024</v>
      </c>
      <c r="C42" s="37">
        <v>5.25</v>
      </c>
      <c r="D42" s="37">
        <v>5.27</v>
      </c>
      <c r="E42" s="37">
        <v>5.2830000000000013</v>
      </c>
      <c r="F42" s="37">
        <v>5.2940000000000005</v>
      </c>
      <c r="G42" s="37">
        <v>5.298</v>
      </c>
      <c r="H42" s="37">
        <v>5.3049999999999997</v>
      </c>
      <c r="I42" s="37">
        <v>5.3104999999999993</v>
      </c>
      <c r="J42" s="37">
        <v>5.3140000000000001</v>
      </c>
      <c r="K42" s="37">
        <v>5.3</v>
      </c>
      <c r="L42" s="37"/>
      <c r="M42" s="37"/>
      <c r="N42" s="37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</row>
    <row r="43" spans="1:26" ht="11.75" customHeight="1">
      <c r="A43" s="35" t="s">
        <v>72</v>
      </c>
      <c r="B43" s="36">
        <v>2023</v>
      </c>
      <c r="C43" s="37">
        <v>5.1029999999999998</v>
      </c>
      <c r="D43" s="37">
        <v>5.3020000000000005</v>
      </c>
      <c r="E43" s="37">
        <v>5.3240000000000007</v>
      </c>
      <c r="F43" s="37">
        <v>5.33</v>
      </c>
      <c r="G43" s="37">
        <v>5.3419999999999996</v>
      </c>
      <c r="H43" s="37">
        <v>5.330000000000001</v>
      </c>
      <c r="I43" s="37">
        <v>5.327</v>
      </c>
      <c r="J43" s="37">
        <v>5.3359999999999994</v>
      </c>
      <c r="K43" s="37">
        <v>5.331999999999999</v>
      </c>
      <c r="L43" s="37">
        <v>5.3339999999999996</v>
      </c>
      <c r="M43" s="37">
        <v>5.335</v>
      </c>
      <c r="N43" s="37">
        <v>5.3369999999999997</v>
      </c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</row>
    <row r="44" spans="1:26" ht="11.75" customHeight="1">
      <c r="A44" s="35"/>
      <c r="B44" s="36">
        <v>2024</v>
      </c>
      <c r="C44" s="37">
        <v>5.1430000000000007</v>
      </c>
      <c r="D44" s="37">
        <v>5.1559999999999997</v>
      </c>
      <c r="E44" s="37">
        <v>5.1710000000000003</v>
      </c>
      <c r="F44" s="37">
        <v>5.1829999999999998</v>
      </c>
      <c r="G44" s="37">
        <v>5.1869999999999994</v>
      </c>
      <c r="H44" s="37">
        <v>5.1950000000000012</v>
      </c>
      <c r="I44" s="37">
        <v>5.2010000000000005</v>
      </c>
      <c r="J44" s="37">
        <v>5.2030000000000003</v>
      </c>
      <c r="K44" s="37">
        <v>5.2</v>
      </c>
      <c r="L44" s="37"/>
      <c r="M44" s="37"/>
      <c r="N44" s="37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</row>
    <row r="45" spans="1:26" ht="11.75" customHeight="1">
      <c r="A45" s="35" t="s">
        <v>22</v>
      </c>
      <c r="B45" s="36">
        <v>2023</v>
      </c>
      <c r="C45" s="37">
        <v>4.9629999999999992</v>
      </c>
      <c r="D45" s="37">
        <v>5.177999999999999</v>
      </c>
      <c r="E45" s="37">
        <v>5.23</v>
      </c>
      <c r="F45" s="37">
        <v>5.2300000000000013</v>
      </c>
      <c r="G45" s="37">
        <v>5.25</v>
      </c>
      <c r="H45" s="37">
        <v>5.26</v>
      </c>
      <c r="I45" s="37">
        <v>5.2539999999999996</v>
      </c>
      <c r="J45" s="37">
        <v>5.2549999999999999</v>
      </c>
      <c r="K45" s="37">
        <v>5.253000000000001</v>
      </c>
      <c r="L45" s="37">
        <v>5.2499999999999991</v>
      </c>
      <c r="M45" s="37">
        <v>5.2509999999999994</v>
      </c>
      <c r="N45" s="37">
        <v>5.2619999999999996</v>
      </c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</row>
    <row r="46" spans="1:26" ht="11.75" customHeight="1">
      <c r="A46" s="35"/>
      <c r="B46" s="36">
        <v>2024</v>
      </c>
      <c r="C46" s="37">
        <v>5.1219999999999999</v>
      </c>
      <c r="D46" s="37">
        <v>5.1320000000000006</v>
      </c>
      <c r="E46" s="37">
        <v>5.141</v>
      </c>
      <c r="F46" s="37">
        <v>5.1479999999999997</v>
      </c>
      <c r="G46" s="37">
        <v>5.1509999999999998</v>
      </c>
      <c r="H46" s="37">
        <v>5.1559999999999997</v>
      </c>
      <c r="I46" s="37">
        <v>5.16</v>
      </c>
      <c r="J46" s="37">
        <v>5.1609999999999987</v>
      </c>
      <c r="K46" s="37">
        <v>5.1449999999999996</v>
      </c>
      <c r="L46" s="37"/>
      <c r="M46" s="37"/>
      <c r="N46" s="37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</row>
    <row r="47" spans="1:26" ht="11.75" customHeight="1">
      <c r="A47" s="35" t="s">
        <v>24</v>
      </c>
      <c r="B47" s="36">
        <v>2023</v>
      </c>
      <c r="C47" s="37">
        <v>4.9800000000000013</v>
      </c>
      <c r="D47" s="37">
        <v>5.23</v>
      </c>
      <c r="E47" s="37">
        <v>5.2619999999999996</v>
      </c>
      <c r="F47" s="37">
        <v>5.27</v>
      </c>
      <c r="G47" s="37">
        <v>5.31</v>
      </c>
      <c r="H47" s="37">
        <v>5.293000000000001</v>
      </c>
      <c r="I47" s="37">
        <v>5.2859999999999996</v>
      </c>
      <c r="J47" s="37">
        <v>5.3014999999999999</v>
      </c>
      <c r="K47" s="37">
        <v>5.2939999999999996</v>
      </c>
      <c r="L47" s="37">
        <v>5.3019999999999987</v>
      </c>
      <c r="M47" s="37">
        <v>5.3040000000000003</v>
      </c>
      <c r="N47" s="37">
        <v>5.306</v>
      </c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</row>
    <row r="48" spans="1:26" ht="11.75" customHeight="1">
      <c r="A48" s="35"/>
      <c r="B48" s="36">
        <v>2024</v>
      </c>
      <c r="C48" s="37">
        <v>5.242</v>
      </c>
      <c r="D48" s="37">
        <v>5.2720000000000002</v>
      </c>
      <c r="E48" s="37">
        <v>5.2809999999999997</v>
      </c>
      <c r="F48" s="37">
        <v>5.2869999999999999</v>
      </c>
      <c r="G48" s="37">
        <v>5.2910000000000004</v>
      </c>
      <c r="H48" s="37">
        <v>5.2959999999999994</v>
      </c>
      <c r="I48" s="37">
        <v>5.3005000000000004</v>
      </c>
      <c r="J48" s="37">
        <v>5.3050000000000006</v>
      </c>
      <c r="K48" s="37">
        <v>5.3</v>
      </c>
      <c r="L48" s="37"/>
      <c r="M48" s="37"/>
      <c r="N48" s="37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</row>
    <row r="49" spans="1:26" ht="11.75" customHeight="1">
      <c r="A49" s="35" t="s">
        <v>25</v>
      </c>
      <c r="B49" s="36">
        <v>2023</v>
      </c>
      <c r="C49" s="37">
        <v>5.21</v>
      </c>
      <c r="D49" s="37">
        <v>5.3010000000000002</v>
      </c>
      <c r="E49" s="37">
        <v>5.32</v>
      </c>
      <c r="F49" s="37">
        <v>5.3219999999999992</v>
      </c>
      <c r="G49" s="37">
        <v>5.3310000000000004</v>
      </c>
      <c r="H49" s="37">
        <v>5.3410000000000011</v>
      </c>
      <c r="I49" s="37">
        <v>5.35</v>
      </c>
      <c r="J49" s="37">
        <v>5.3360000000000003</v>
      </c>
      <c r="K49" s="37">
        <v>5.3390000000000004</v>
      </c>
      <c r="L49" s="37">
        <v>5.3375000000000004</v>
      </c>
      <c r="M49" s="37">
        <v>5.3380000000000001</v>
      </c>
      <c r="N49" s="37">
        <v>5.3410000000000002</v>
      </c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</row>
    <row r="50" spans="1:26" ht="11.75" customHeight="1">
      <c r="A50" s="35"/>
      <c r="B50" s="36">
        <v>2024</v>
      </c>
      <c r="C50" s="37">
        <v>5.2099999999999991</v>
      </c>
      <c r="D50" s="37">
        <v>5.2329999999999988</v>
      </c>
      <c r="E50" s="37">
        <v>5.2409999999999997</v>
      </c>
      <c r="F50" s="37">
        <v>5.2469999999999999</v>
      </c>
      <c r="G50" s="37">
        <v>5.2489999999999997</v>
      </c>
      <c r="H50" s="37">
        <v>5.2530000000000001</v>
      </c>
      <c r="I50" s="37">
        <v>5.2559999999999985</v>
      </c>
      <c r="J50" s="37">
        <v>5.2569999999999988</v>
      </c>
      <c r="K50" s="37">
        <v>5.27</v>
      </c>
      <c r="L50" s="37"/>
      <c r="M50" s="37"/>
      <c r="N50" s="37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</row>
    <row r="51" spans="1:26" ht="11.75" customHeight="1">
      <c r="A51" s="35" t="s">
        <v>73</v>
      </c>
      <c r="B51" s="36">
        <v>2023</v>
      </c>
      <c r="C51" s="37">
        <v>5.2729999999999997</v>
      </c>
      <c r="D51" s="37">
        <v>5.3500000000000005</v>
      </c>
      <c r="E51" s="37">
        <v>5.3719999999999999</v>
      </c>
      <c r="F51" s="37">
        <v>5.3810000000000002</v>
      </c>
      <c r="G51" s="37">
        <v>5.4009999999999998</v>
      </c>
      <c r="H51" s="37">
        <v>5.39</v>
      </c>
      <c r="I51" s="37">
        <v>5.4115000000000002</v>
      </c>
      <c r="J51" s="37">
        <v>5.423</v>
      </c>
      <c r="K51" s="37">
        <v>5.4169999999999998</v>
      </c>
      <c r="L51" s="37">
        <v>5.42</v>
      </c>
      <c r="M51" s="37">
        <v>5.4219999999999997</v>
      </c>
      <c r="N51" s="37">
        <v>5.4409999999999998</v>
      </c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</row>
    <row r="52" spans="1:26" ht="11.75" customHeight="1">
      <c r="A52" s="35"/>
      <c r="B52" s="36">
        <v>2024</v>
      </c>
      <c r="C52" s="37">
        <v>5.32</v>
      </c>
      <c r="D52" s="37">
        <v>5.34</v>
      </c>
      <c r="E52" s="37">
        <v>5.3460000000000001</v>
      </c>
      <c r="F52" s="37">
        <v>5.3520000000000003</v>
      </c>
      <c r="G52" s="37">
        <v>5.3570000000000011</v>
      </c>
      <c r="H52" s="37">
        <v>5.3630000000000004</v>
      </c>
      <c r="I52" s="37">
        <v>5.3685000000000009</v>
      </c>
      <c r="J52" s="37">
        <v>5.3710000000000004</v>
      </c>
      <c r="K52" s="37">
        <v>5.38</v>
      </c>
      <c r="L52" s="37"/>
      <c r="M52" s="37"/>
      <c r="N52" s="37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</row>
    <row r="53" spans="1:26" ht="11.75" customHeight="1">
      <c r="A53" s="35" t="s">
        <v>18</v>
      </c>
      <c r="B53" s="36">
        <v>2023</v>
      </c>
      <c r="C53" s="37">
        <v>5.1829999999999989</v>
      </c>
      <c r="D53" s="37">
        <v>5.3520000000000003</v>
      </c>
      <c r="E53" s="37">
        <v>5.3800000000000008</v>
      </c>
      <c r="F53" s="37">
        <v>5.391</v>
      </c>
      <c r="G53" s="37">
        <v>5.4210000000000003</v>
      </c>
      <c r="H53" s="37">
        <v>5.4000000000000012</v>
      </c>
      <c r="I53" s="37">
        <v>5.3854999999999995</v>
      </c>
      <c r="J53" s="37">
        <v>5.4019999999999992</v>
      </c>
      <c r="K53" s="37">
        <v>5.3940000000000001</v>
      </c>
      <c r="L53" s="37">
        <v>5.3920000000000003</v>
      </c>
      <c r="M53" s="37">
        <v>5.4000000000000012</v>
      </c>
      <c r="N53" s="37">
        <v>5.42</v>
      </c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</row>
    <row r="54" spans="1:26" ht="11.75" customHeight="1">
      <c r="A54" s="35"/>
      <c r="B54" s="36">
        <v>2024</v>
      </c>
      <c r="C54" s="37">
        <v>5.23</v>
      </c>
      <c r="D54" s="37">
        <v>5.2440000000000007</v>
      </c>
      <c r="E54" s="37">
        <v>5.2480000000000011</v>
      </c>
      <c r="F54" s="37">
        <v>5.2520000000000016</v>
      </c>
      <c r="G54" s="37">
        <v>5.2569999999999997</v>
      </c>
      <c r="H54" s="37">
        <v>5.2609999999999983</v>
      </c>
      <c r="I54" s="37">
        <v>5.2654999999999994</v>
      </c>
      <c r="J54" s="37">
        <v>5.2699999999999978</v>
      </c>
      <c r="K54" s="37">
        <v>5.28</v>
      </c>
      <c r="L54" s="37"/>
      <c r="M54" s="37"/>
      <c r="N54" s="37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</row>
    <row r="55" spans="1:26" ht="11.75" customHeight="1">
      <c r="A55" s="40" t="s">
        <v>36</v>
      </c>
      <c r="B55" s="36">
        <v>2023</v>
      </c>
      <c r="C55" s="37">
        <v>4.96</v>
      </c>
      <c r="D55" s="37">
        <v>5.2000000000000011</v>
      </c>
      <c r="E55" s="37">
        <v>5.2400000000000011</v>
      </c>
      <c r="F55" s="37">
        <v>5.26</v>
      </c>
      <c r="G55" s="37">
        <v>5.2729999999999997</v>
      </c>
      <c r="H55" s="37">
        <v>5.2519999999999998</v>
      </c>
      <c r="I55" s="37">
        <v>5.25</v>
      </c>
      <c r="J55" s="37">
        <v>5.262999999999999</v>
      </c>
      <c r="K55" s="37">
        <v>5.2569999999999997</v>
      </c>
      <c r="L55" s="37">
        <v>5.254999999999999</v>
      </c>
      <c r="M55" s="37">
        <v>5.2700000000000005</v>
      </c>
      <c r="N55" s="37">
        <v>5.2809999999999997</v>
      </c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</row>
    <row r="56" spans="1:26" ht="11.75" customHeight="1">
      <c r="A56" s="40"/>
      <c r="B56" s="36">
        <v>2024</v>
      </c>
      <c r="C56" s="37">
        <v>5.22</v>
      </c>
      <c r="D56" s="37">
        <v>5.2430000000000003</v>
      </c>
      <c r="E56" s="37">
        <v>5.2530000000000001</v>
      </c>
      <c r="F56" s="37">
        <v>5.26</v>
      </c>
      <c r="G56" s="37">
        <v>5.262999999999999</v>
      </c>
      <c r="H56" s="37">
        <v>5.2679999999999998</v>
      </c>
      <c r="I56" s="37">
        <v>5.2720000000000002</v>
      </c>
      <c r="J56" s="37">
        <v>5.2750000000000004</v>
      </c>
      <c r="K56" s="37">
        <v>5.27</v>
      </c>
      <c r="L56" s="37"/>
      <c r="M56" s="37"/>
      <c r="N56" s="37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</row>
    <row r="57" spans="1:26" ht="11.75" customHeight="1">
      <c r="A57" s="35" t="s">
        <v>45</v>
      </c>
      <c r="B57" s="36">
        <v>2023</v>
      </c>
      <c r="C57" s="37">
        <v>5.1199999999999992</v>
      </c>
      <c r="D57" s="37">
        <v>5.3339999999999996</v>
      </c>
      <c r="E57" s="37">
        <v>5.3539999999999992</v>
      </c>
      <c r="F57" s="37">
        <v>5.3620000000000001</v>
      </c>
      <c r="G57" s="37">
        <v>5.3819999999999997</v>
      </c>
      <c r="H57" s="37">
        <v>5.371999999999999</v>
      </c>
      <c r="I57" s="37">
        <v>5.379999999999999</v>
      </c>
      <c r="J57" s="37">
        <v>5.3769999999999998</v>
      </c>
      <c r="K57" s="37">
        <v>5.3789999999999996</v>
      </c>
      <c r="L57" s="37">
        <v>5.3780000000000001</v>
      </c>
      <c r="M57" s="37">
        <v>5.3790000000000004</v>
      </c>
      <c r="N57" s="37">
        <v>5.3810000000000011</v>
      </c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</row>
    <row r="58" spans="1:26" ht="11.75" customHeight="1">
      <c r="A58" s="41"/>
      <c r="B58" s="42">
        <v>2024</v>
      </c>
      <c r="C58" s="43">
        <v>5.2270000000000003</v>
      </c>
      <c r="D58" s="43">
        <v>5.2469999999999999</v>
      </c>
      <c r="E58" s="43">
        <v>5.2639999999999993</v>
      </c>
      <c r="F58" s="43">
        <v>5.28</v>
      </c>
      <c r="G58" s="43">
        <v>5.2850000000000001</v>
      </c>
      <c r="H58" s="43">
        <v>5.293000000000001</v>
      </c>
      <c r="I58" s="43">
        <v>5.2994999999999992</v>
      </c>
      <c r="J58" s="43">
        <v>5.3040000000000003</v>
      </c>
      <c r="K58" s="43">
        <v>5.31</v>
      </c>
      <c r="L58" s="43"/>
      <c r="M58" s="43"/>
      <c r="N58" s="43"/>
      <c r="O58" s="48"/>
      <c r="P58" s="48"/>
    </row>
    <row r="59" spans="1:26" ht="9" customHeight="1">
      <c r="A59" s="305" t="s">
        <v>296</v>
      </c>
      <c r="B59" s="22"/>
      <c r="C59" s="29"/>
      <c r="D59" s="29"/>
      <c r="E59" s="29"/>
      <c r="F59" s="29"/>
      <c r="G59" s="29"/>
      <c r="H59" s="22"/>
      <c r="I59" s="44"/>
      <c r="J59" s="44"/>
      <c r="K59" s="44"/>
      <c r="L59" s="44"/>
      <c r="M59" s="44"/>
      <c r="N59" s="44"/>
    </row>
    <row r="60" spans="1:26" ht="9" customHeight="1">
      <c r="A60" s="307" t="s">
        <v>74</v>
      </c>
      <c r="B60" s="30"/>
      <c r="C60" s="30"/>
      <c r="D60" s="29"/>
      <c r="E60" s="29"/>
      <c r="F60" s="29"/>
      <c r="G60" s="29"/>
      <c r="H60" s="29"/>
      <c r="I60" s="44"/>
      <c r="J60" s="44"/>
      <c r="K60" s="44"/>
      <c r="L60" s="44"/>
      <c r="M60" s="44"/>
      <c r="N60" s="44"/>
    </row>
    <row r="61" spans="1:26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  <c r="I61" s="44"/>
      <c r="J61" s="44"/>
      <c r="K61" s="44"/>
      <c r="L61" s="44"/>
      <c r="M61" s="44"/>
      <c r="N61" s="44"/>
    </row>
    <row r="62" spans="1:26" ht="9" customHeight="1">
      <c r="A62" s="306" t="s">
        <v>295</v>
      </c>
      <c r="B62" s="55"/>
      <c r="C62" s="55"/>
      <c r="D62" s="55"/>
      <c r="E62" s="55"/>
      <c r="F62" s="55"/>
      <c r="G62" s="55"/>
      <c r="H62" s="55"/>
    </row>
    <row r="63" spans="1:26" ht="12.5" customHeight="1">
      <c r="A63" s="307"/>
      <c r="B63" s="30"/>
      <c r="C63" s="30"/>
      <c r="D63" s="29"/>
      <c r="E63" s="29"/>
      <c r="F63" s="29"/>
      <c r="G63" s="29"/>
      <c r="H63" s="29"/>
    </row>
    <row r="64" spans="1:26" ht="12.5" customHeight="1">
      <c r="A64" s="351"/>
      <c r="B64" s="351"/>
      <c r="C64" s="351"/>
      <c r="D64" s="351"/>
      <c r="E64" s="351"/>
      <c r="F64" s="351"/>
      <c r="G64" s="351"/>
      <c r="H64" s="351"/>
    </row>
    <row r="65" spans="1:8" ht="12.5" customHeight="1">
      <c r="A65" s="306"/>
      <c r="B65" s="55"/>
      <c r="C65" s="55"/>
      <c r="D65" s="55"/>
      <c r="E65" s="55"/>
      <c r="F65" s="55"/>
      <c r="G65" s="55"/>
      <c r="H65" s="55"/>
    </row>
  </sheetData>
  <mergeCells count="3">
    <mergeCell ref="A5:A6"/>
    <mergeCell ref="A64:H64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>
    <tabColor rgb="FFFF0000"/>
  </sheetPr>
  <dimension ref="A1:N62"/>
  <sheetViews>
    <sheetView showGridLines="0" zoomScale="97" zoomScaleNormal="97" workbookViewId="0">
      <selection sqref="A1:O63"/>
    </sheetView>
  </sheetViews>
  <sheetFormatPr baseColWidth="10" defaultColWidth="7.3984375" defaultRowHeight="12.5" customHeight="1"/>
  <cols>
    <col min="1" max="1" width="15.19921875" style="45" customWidth="1"/>
    <col min="2" max="2" width="7.3984375" style="45" customWidth="1"/>
    <col min="3" max="14" width="6.59765625" style="45" customWidth="1"/>
    <col min="15" max="15" width="11.3984375" style="45" customWidth="1"/>
    <col min="16" max="16384" width="7.3984375" style="45"/>
  </cols>
  <sheetData>
    <row r="1" spans="1:14" ht="17.25" customHeight="1">
      <c r="A1" s="32" t="s">
        <v>349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79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05" t="s">
        <v>61</v>
      </c>
      <c r="B4" s="205" t="s">
        <v>19</v>
      </c>
      <c r="C4" s="205" t="s">
        <v>0</v>
      </c>
      <c r="D4" s="205" t="s">
        <v>1</v>
      </c>
      <c r="E4" s="205" t="s">
        <v>2</v>
      </c>
      <c r="F4" s="205" t="s">
        <v>41</v>
      </c>
      <c r="G4" s="205" t="s">
        <v>42</v>
      </c>
      <c r="H4" s="205" t="s">
        <v>43</v>
      </c>
      <c r="I4" s="205" t="s">
        <v>44</v>
      </c>
      <c r="J4" s="205" t="s">
        <v>62</v>
      </c>
      <c r="K4" s="205" t="s">
        <v>63</v>
      </c>
      <c r="L4" s="205" t="s">
        <v>64</v>
      </c>
      <c r="M4" s="205" t="s">
        <v>65</v>
      </c>
      <c r="N4" s="205" t="s">
        <v>66</v>
      </c>
    </row>
    <row r="5" spans="1:14" ht="13" customHeight="1">
      <c r="A5" s="362" t="s">
        <v>75</v>
      </c>
      <c r="B5" s="206">
        <v>2023</v>
      </c>
      <c r="C5" s="207">
        <v>1.4819906670406437</v>
      </c>
      <c r="D5" s="207">
        <v>1.4974159768654924</v>
      </c>
      <c r="E5" s="207">
        <v>1.5028636199002887</v>
      </c>
      <c r="F5" s="207">
        <v>1.5074232740701015</v>
      </c>
      <c r="G5" s="207">
        <v>1.5146815525252098</v>
      </c>
      <c r="H5" s="207">
        <v>1.509995534913904</v>
      </c>
      <c r="I5" s="207">
        <v>1.5083452914538162</v>
      </c>
      <c r="J5" s="207">
        <v>1.5068518571548852</v>
      </c>
      <c r="K5" s="207">
        <v>1.5051635054484878</v>
      </c>
      <c r="L5" s="207">
        <v>1.5053543995881224</v>
      </c>
      <c r="M5" s="207">
        <v>1.5070400539059037</v>
      </c>
      <c r="N5" s="207">
        <v>1.5123165466701156</v>
      </c>
    </row>
    <row r="6" spans="1:14" ht="13" customHeight="1">
      <c r="A6" s="361"/>
      <c r="B6" s="208" t="s">
        <v>278</v>
      </c>
      <c r="C6" s="209">
        <v>1.5144681231277439</v>
      </c>
      <c r="D6" s="209">
        <v>1.5239336217299866</v>
      </c>
      <c r="E6" s="209">
        <v>1.533853663543842</v>
      </c>
      <c r="F6" s="209">
        <v>1.5409667191247394</v>
      </c>
      <c r="G6" s="209">
        <v>1.5436930351204092</v>
      </c>
      <c r="H6" s="209">
        <v>1.5418945925842118</v>
      </c>
      <c r="I6" s="209">
        <v>1.5414189092416231</v>
      </c>
      <c r="J6" s="209">
        <v>1.5397485603374619</v>
      </c>
      <c r="K6" s="209">
        <v>1.5562882</v>
      </c>
      <c r="L6" s="209"/>
      <c r="M6" s="209"/>
      <c r="N6" s="209"/>
    </row>
    <row r="7" spans="1:14" ht="11.75" customHeight="1">
      <c r="A7" s="35" t="s">
        <v>27</v>
      </c>
      <c r="B7" s="36">
        <v>2023</v>
      </c>
      <c r="C7" s="37">
        <v>1.4174757281553394</v>
      </c>
      <c r="D7" s="37">
        <v>1.436893203883495</v>
      </c>
      <c r="E7" s="37">
        <v>1.4388349514563106</v>
      </c>
      <c r="F7" s="37">
        <v>1.4398058252427188</v>
      </c>
      <c r="G7" s="37">
        <v>1.4407766990291262</v>
      </c>
      <c r="H7" s="37">
        <v>1.4398058252427186</v>
      </c>
      <c r="I7" s="37">
        <v>1.4466019417475728</v>
      </c>
      <c r="J7" s="37">
        <v>1.4495145631067961</v>
      </c>
      <c r="K7" s="37">
        <v>1.4485436893203887</v>
      </c>
      <c r="L7" s="37">
        <v>1.4485436893203885</v>
      </c>
      <c r="M7" s="37">
        <v>1.4495145631067965</v>
      </c>
      <c r="N7" s="37">
        <v>1.4514563106796117</v>
      </c>
    </row>
    <row r="8" spans="1:14" ht="11.75" customHeight="1">
      <c r="A8" s="35"/>
      <c r="B8" s="36">
        <v>2024</v>
      </c>
      <c r="C8" s="37">
        <v>1.4524271844660193</v>
      </c>
      <c r="D8" s="37">
        <v>1.4563106796116505</v>
      </c>
      <c r="E8" s="37">
        <v>1.4621359223300969</v>
      </c>
      <c r="F8" s="37">
        <v>1.4650485436893204</v>
      </c>
      <c r="G8" s="37">
        <v>1.4669902912621358</v>
      </c>
      <c r="H8" s="37">
        <v>1.4669902912621355</v>
      </c>
      <c r="I8" s="37">
        <v>1.4679611650485436</v>
      </c>
      <c r="J8" s="37">
        <v>1.4689320388349514</v>
      </c>
      <c r="K8" s="37">
        <v>1.4558522</v>
      </c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1.4077669902912622</v>
      </c>
      <c r="D9" s="37">
        <v>1.4111174757281553</v>
      </c>
      <c r="E9" s="37">
        <v>1.4174757281553396</v>
      </c>
      <c r="F9" s="37">
        <v>1.4174757281553396</v>
      </c>
      <c r="G9" s="37">
        <v>1.4194174757281552</v>
      </c>
      <c r="H9" s="37">
        <v>1.4184466019417474</v>
      </c>
      <c r="I9" s="37">
        <v>1.4174757281553396</v>
      </c>
      <c r="J9" s="37">
        <v>1.4174757281553396</v>
      </c>
      <c r="K9" s="37">
        <v>1.4194174757281552</v>
      </c>
      <c r="L9" s="37">
        <v>1.4184466019417474</v>
      </c>
      <c r="M9" s="37">
        <v>1.419417475728155</v>
      </c>
      <c r="N9" s="37">
        <v>1.4203883495145631</v>
      </c>
    </row>
    <row r="10" spans="1:14" ht="11.75" customHeight="1">
      <c r="A10" s="35"/>
      <c r="B10" s="36">
        <v>2024</v>
      </c>
      <c r="C10" s="37">
        <v>1.4213592233009706</v>
      </c>
      <c r="D10" s="37">
        <v>1.4223300970873789</v>
      </c>
      <c r="E10" s="37">
        <v>1.4281553398058253</v>
      </c>
      <c r="F10" s="37">
        <v>1.433980582524272</v>
      </c>
      <c r="G10" s="37">
        <v>1.4368932038834952</v>
      </c>
      <c r="H10" s="37">
        <v>1.4388349514563106</v>
      </c>
      <c r="I10" s="37">
        <v>1.4412621359223299</v>
      </c>
      <c r="J10" s="37">
        <v>1.441747572815534</v>
      </c>
      <c r="K10" s="37">
        <v>1.4355850000000001</v>
      </c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1.4466884675749105</v>
      </c>
      <c r="D11" s="37">
        <v>1.4482582197064873</v>
      </c>
      <c r="E11" s="37">
        <v>1.454670534235043</v>
      </c>
      <c r="F11" s="37">
        <v>1.4610499437941158</v>
      </c>
      <c r="G11" s="37">
        <v>1.4765943350988253</v>
      </c>
      <c r="H11" s="37">
        <v>1.4738617480161111</v>
      </c>
      <c r="I11" s="37">
        <v>1.4567627264776208</v>
      </c>
      <c r="J11" s="37">
        <v>1.4563494822121448</v>
      </c>
      <c r="K11" s="37">
        <v>1.4709078284256067</v>
      </c>
      <c r="L11" s="37">
        <v>1.4689512529692756</v>
      </c>
      <c r="M11" s="37">
        <v>1.4843253994930405</v>
      </c>
      <c r="N11" s="37">
        <v>1.4895895309270264</v>
      </c>
    </row>
    <row r="12" spans="1:14" ht="11.75" customHeight="1">
      <c r="A12" s="38"/>
      <c r="B12" s="36">
        <v>2024</v>
      </c>
      <c r="C12" s="37">
        <v>1.4894411641795142</v>
      </c>
      <c r="D12" s="37">
        <v>1.4903536068619605</v>
      </c>
      <c r="E12" s="37">
        <v>1.5005350849761925</v>
      </c>
      <c r="F12" s="37">
        <v>1.5031065591718602</v>
      </c>
      <c r="G12" s="37">
        <v>1.5048148572551487</v>
      </c>
      <c r="H12" s="37">
        <v>1.5053648918812921</v>
      </c>
      <c r="I12" s="37">
        <v>1.506118599175521</v>
      </c>
      <c r="J12" s="37">
        <v>1.5065935111449205</v>
      </c>
      <c r="K12" s="37">
        <v>1.5065822499999999</v>
      </c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1.4271844660194175</v>
      </c>
      <c r="D13" s="37">
        <v>1.4291262135922331</v>
      </c>
      <c r="E13" s="37">
        <v>1.4300970873786407</v>
      </c>
      <c r="F13" s="37">
        <v>1.4320388349514563</v>
      </c>
      <c r="G13" s="37">
        <v>1.4427184466019416</v>
      </c>
      <c r="H13" s="37">
        <v>1.4436893203883494</v>
      </c>
      <c r="I13" s="37">
        <v>1.4466019417475728</v>
      </c>
      <c r="J13" s="37">
        <v>1.4485436893203882</v>
      </c>
      <c r="K13" s="37">
        <v>1.4495145631067965</v>
      </c>
      <c r="L13" s="37">
        <v>1.4504854368932039</v>
      </c>
      <c r="M13" s="37">
        <v>1.4514563106796117</v>
      </c>
      <c r="N13" s="37">
        <v>1.4563106796116503</v>
      </c>
    </row>
    <row r="14" spans="1:14" ht="11.75" customHeight="1">
      <c r="A14" s="35"/>
      <c r="B14" s="36">
        <v>2024</v>
      </c>
      <c r="C14" s="37">
        <v>1.4660194174757284</v>
      </c>
      <c r="D14" s="37">
        <v>1.4766990291262134</v>
      </c>
      <c r="E14" s="37">
        <v>1.4864077669902911</v>
      </c>
      <c r="F14" s="37">
        <v>1.4893203883495143</v>
      </c>
      <c r="G14" s="37">
        <v>1.4912621359223299</v>
      </c>
      <c r="H14" s="37">
        <v>1.4912621359223301</v>
      </c>
      <c r="I14" s="37">
        <v>1.4922330097087377</v>
      </c>
      <c r="J14" s="37">
        <v>1.4932038834951458</v>
      </c>
      <c r="K14" s="37">
        <v>1.48255655</v>
      </c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1.6252427184466021</v>
      </c>
      <c r="D15" s="37">
        <v>1.6310679611650485</v>
      </c>
      <c r="E15" s="37">
        <v>1.6330097087378641</v>
      </c>
      <c r="F15" s="37">
        <v>1.6339805825242721</v>
      </c>
      <c r="G15" s="37">
        <v>1.6339805825242719</v>
      </c>
      <c r="H15" s="37">
        <v>1.6349514563106797</v>
      </c>
      <c r="I15" s="37">
        <v>1.6339805825242719</v>
      </c>
      <c r="J15" s="37">
        <v>1.6339805825242715</v>
      </c>
      <c r="K15" s="37">
        <v>1.6349514563106795</v>
      </c>
      <c r="L15" s="37">
        <v>1.6349514563106795</v>
      </c>
      <c r="M15" s="37">
        <v>1.6359223300970873</v>
      </c>
      <c r="N15" s="37">
        <v>1.6359223300970873</v>
      </c>
    </row>
    <row r="16" spans="1:14" ht="11.75" customHeight="1">
      <c r="A16" s="35"/>
      <c r="B16" s="36">
        <v>2024</v>
      </c>
      <c r="C16" s="37">
        <v>1.6339805825242717</v>
      </c>
      <c r="D16" s="37">
        <v>1.6349514563106795</v>
      </c>
      <c r="E16" s="37">
        <v>1.6436893203883494</v>
      </c>
      <c r="F16" s="37">
        <v>1.6485436893203882</v>
      </c>
      <c r="G16" s="37">
        <v>1.6504854368932038</v>
      </c>
      <c r="H16" s="37">
        <v>1.6601941747572813</v>
      </c>
      <c r="I16" s="37">
        <v>1.6660194174757281</v>
      </c>
      <c r="J16" s="37">
        <v>1.6679611650485437</v>
      </c>
      <c r="K16" s="37">
        <v>1.6515584999999999</v>
      </c>
      <c r="L16" s="37"/>
      <c r="M16" s="37"/>
      <c r="N16" s="37"/>
    </row>
    <row r="17" spans="1:14" ht="11.75" customHeight="1">
      <c r="A17" s="38" t="s">
        <v>67</v>
      </c>
      <c r="B17" s="36">
        <v>2023</v>
      </c>
      <c r="C17" s="37">
        <v>1.3667007187499778</v>
      </c>
      <c r="D17" s="37">
        <v>1.3779996076376413</v>
      </c>
      <c r="E17" s="37">
        <v>1.379741456461864</v>
      </c>
      <c r="F17" s="37">
        <v>1.3819985548950664</v>
      </c>
      <c r="G17" s="37">
        <v>1.3830069758953814</v>
      </c>
      <c r="H17" s="37">
        <v>1.3805251358468107</v>
      </c>
      <c r="I17" s="37">
        <v>1.3790838855283536</v>
      </c>
      <c r="J17" s="37">
        <v>1.3792515803741427</v>
      </c>
      <c r="K17" s="37">
        <v>1.3806494729723422</v>
      </c>
      <c r="L17" s="37">
        <v>1.3828301587509233</v>
      </c>
      <c r="M17" s="37">
        <v>1.3828439961314507</v>
      </c>
      <c r="N17" s="37">
        <v>1.3853006761354441</v>
      </c>
    </row>
    <row r="18" spans="1:14" ht="11.75" customHeight="1">
      <c r="A18" s="38"/>
      <c r="B18" s="36">
        <v>2024</v>
      </c>
      <c r="C18" s="37">
        <v>1.3843164764565989</v>
      </c>
      <c r="D18" s="37">
        <v>1.3864642594070755</v>
      </c>
      <c r="E18" s="37">
        <v>1.3939307239688832</v>
      </c>
      <c r="F18" s="37">
        <v>1.3999671199007422</v>
      </c>
      <c r="G18" s="37">
        <v>1.4010616249190286</v>
      </c>
      <c r="H18" s="37">
        <v>1.4001067024457099</v>
      </c>
      <c r="I18" s="37">
        <v>1.4006770664407704</v>
      </c>
      <c r="J18" s="37">
        <v>1.4009619100960917</v>
      </c>
      <c r="K18" s="37">
        <v>1.3962570000000001</v>
      </c>
      <c r="L18" s="37"/>
      <c r="M18" s="37"/>
      <c r="N18" s="37"/>
    </row>
    <row r="19" spans="1:14" ht="11.75" customHeight="1">
      <c r="A19" s="39" t="s">
        <v>68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1.4757281553398056</v>
      </c>
      <c r="D21" s="37">
        <v>1.4873786407766987</v>
      </c>
      <c r="E21" s="37">
        <v>1.4951456310679614</v>
      </c>
      <c r="F21" s="37">
        <v>1.497087378640777</v>
      </c>
      <c r="G21" s="37">
        <v>1.4980582524271842</v>
      </c>
      <c r="H21" s="37">
        <v>1.4980582524271844</v>
      </c>
      <c r="I21" s="37">
        <v>1.5048543689320388</v>
      </c>
      <c r="J21" s="37">
        <v>1.5067961165048542</v>
      </c>
      <c r="K21" s="37">
        <v>1.507766990291262</v>
      </c>
      <c r="L21" s="37">
        <v>1.5087378640776701</v>
      </c>
      <c r="M21" s="37">
        <v>1.5097087378640777</v>
      </c>
      <c r="N21" s="37">
        <v>1.5145631067961165</v>
      </c>
    </row>
    <row r="22" spans="1:14" ht="11.75" customHeight="1">
      <c r="A22" s="35"/>
      <c r="B22" s="36">
        <v>2024</v>
      </c>
      <c r="C22" s="37">
        <v>1.5155339805825241</v>
      </c>
      <c r="D22" s="37">
        <v>1.5262135922330096</v>
      </c>
      <c r="E22" s="37">
        <v>1.5359223300970875</v>
      </c>
      <c r="F22" s="37">
        <v>1.5407766990291263</v>
      </c>
      <c r="G22" s="37">
        <v>1.5427184466019417</v>
      </c>
      <c r="H22" s="37">
        <v>1.5436893203883497</v>
      </c>
      <c r="I22" s="37">
        <v>1.545145631067961</v>
      </c>
      <c r="J22" s="37">
        <v>1.5466019417475727</v>
      </c>
      <c r="K22" s="37">
        <v>1.5478525999999999</v>
      </c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1.3398058252427185</v>
      </c>
      <c r="D23" s="37">
        <v>1.3417475728155339</v>
      </c>
      <c r="E23" s="37">
        <v>1.3427184466019417</v>
      </c>
      <c r="F23" s="37">
        <v>1.3436893203883495</v>
      </c>
      <c r="G23" s="37">
        <v>1.3514563106796114</v>
      </c>
      <c r="H23" s="37">
        <v>1.3475728155339801</v>
      </c>
      <c r="I23" s="37">
        <v>1.349514563106796</v>
      </c>
      <c r="J23" s="37">
        <v>1.350485436893204</v>
      </c>
      <c r="K23" s="37">
        <v>1.3524271844660196</v>
      </c>
      <c r="L23" s="37">
        <v>1.3514563106796116</v>
      </c>
      <c r="M23" s="37">
        <v>1.3519417475728157</v>
      </c>
      <c r="N23" s="37">
        <v>1.3524271844660194</v>
      </c>
    </row>
    <row r="24" spans="1:14" ht="11.75" customHeight="1">
      <c r="A24" s="35"/>
      <c r="B24" s="36">
        <v>2024</v>
      </c>
      <c r="C24" s="37">
        <v>1.353398058252427</v>
      </c>
      <c r="D24" s="37">
        <v>1.3631067961165046</v>
      </c>
      <c r="E24" s="37">
        <v>1.3669902912621357</v>
      </c>
      <c r="F24" s="37">
        <v>1.3708737864077667</v>
      </c>
      <c r="G24" s="37">
        <v>1.378640776699029</v>
      </c>
      <c r="H24" s="37">
        <v>1.3786407766990292</v>
      </c>
      <c r="I24" s="37">
        <v>1.38252427184466</v>
      </c>
      <c r="J24" s="37">
        <v>1.3844660194174756</v>
      </c>
      <c r="K24" s="37">
        <v>1.375588</v>
      </c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1.5728155339805825</v>
      </c>
      <c r="D25" s="37">
        <v>1.5953679611650482</v>
      </c>
      <c r="E25" s="37">
        <v>1.6019417475728155</v>
      </c>
      <c r="F25" s="37">
        <v>1.6019417475728153</v>
      </c>
      <c r="G25" s="37">
        <v>1.6135922330097088</v>
      </c>
      <c r="H25" s="37">
        <v>1.6038834951456311</v>
      </c>
      <c r="I25" s="37">
        <v>1.6019417475728157</v>
      </c>
      <c r="J25" s="37">
        <v>1.6029126213592231</v>
      </c>
      <c r="K25" s="37">
        <v>1.6038834951456311</v>
      </c>
      <c r="L25" s="37">
        <v>1.6048543689320385</v>
      </c>
      <c r="M25" s="37">
        <v>1.6048543689320387</v>
      </c>
      <c r="N25" s="37">
        <v>1.6058252427184461</v>
      </c>
    </row>
    <row r="26" spans="1:14" ht="11.75" customHeight="1">
      <c r="A26" s="35"/>
      <c r="B26" s="36">
        <v>2024</v>
      </c>
      <c r="C26" s="37">
        <v>1.6058252427184465</v>
      </c>
      <c r="D26" s="37">
        <v>1.6077669902912621</v>
      </c>
      <c r="E26" s="37">
        <v>1.6135922330097086</v>
      </c>
      <c r="F26" s="37">
        <v>1.615533980582524</v>
      </c>
      <c r="G26" s="37">
        <v>1.6174757281553396</v>
      </c>
      <c r="H26" s="37">
        <v>1.6184466019417474</v>
      </c>
      <c r="I26" s="37">
        <v>1.6199029126213591</v>
      </c>
      <c r="J26" s="37">
        <v>1.6213592233009708</v>
      </c>
      <c r="K26" s="37">
        <v>1.6085560000000001</v>
      </c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1.566019417475728</v>
      </c>
      <c r="D27" s="37">
        <v>1.5669902912621358</v>
      </c>
      <c r="E27" s="37">
        <v>1.5679611650485437</v>
      </c>
      <c r="F27" s="37">
        <v>1.5728155339805825</v>
      </c>
      <c r="G27" s="37">
        <v>1.5834951456310677</v>
      </c>
      <c r="H27" s="37">
        <v>1.5776699029126211</v>
      </c>
      <c r="I27" s="37">
        <v>1.5728155339805825</v>
      </c>
      <c r="J27" s="37">
        <v>1.5747572815533981</v>
      </c>
      <c r="K27" s="37">
        <v>1.5766990291262137</v>
      </c>
      <c r="L27" s="37">
        <v>1.5766990291262135</v>
      </c>
      <c r="M27" s="37">
        <v>1.5776699029126215</v>
      </c>
      <c r="N27" s="37">
        <v>1.5796116504854369</v>
      </c>
    </row>
    <row r="28" spans="1:14" ht="11.75" customHeight="1">
      <c r="A28" s="35"/>
      <c r="B28" s="36">
        <v>2024</v>
      </c>
      <c r="C28" s="37">
        <v>1.5786407766990289</v>
      </c>
      <c r="D28" s="37">
        <v>1.5883495145631066</v>
      </c>
      <c r="E28" s="37">
        <v>1.5980582524271842</v>
      </c>
      <c r="F28" s="37">
        <v>1.6009708737864077</v>
      </c>
      <c r="G28" s="37">
        <v>1.6029126213592233</v>
      </c>
      <c r="H28" s="37">
        <v>1.6029126213592231</v>
      </c>
      <c r="I28" s="37">
        <v>1.6038834951456313</v>
      </c>
      <c r="J28" s="37">
        <v>1.6048543689320387</v>
      </c>
      <c r="K28" s="37">
        <v>1.5968549999999999</v>
      </c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1.6135922330097081</v>
      </c>
      <c r="D29" s="37">
        <v>1.621359223300971</v>
      </c>
      <c r="E29" s="37">
        <v>1.6233009708737867</v>
      </c>
      <c r="F29" s="37">
        <v>1.6252427184466018</v>
      </c>
      <c r="G29" s="37">
        <v>1.6262135922330097</v>
      </c>
      <c r="H29" s="37">
        <v>1.6233009708737867</v>
      </c>
      <c r="I29" s="37">
        <v>1.6116504854368927</v>
      </c>
      <c r="J29" s="37">
        <v>1.6145631067961166</v>
      </c>
      <c r="K29" s="37">
        <v>1.6155339805825244</v>
      </c>
      <c r="L29" s="37">
        <v>1.6165048543689322</v>
      </c>
      <c r="M29" s="37">
        <v>1.6174757281553398</v>
      </c>
      <c r="N29" s="37">
        <v>1.621359223300971</v>
      </c>
    </row>
    <row r="30" spans="1:14" ht="11.75" customHeight="1">
      <c r="A30" s="35"/>
      <c r="B30" s="36">
        <v>2024</v>
      </c>
      <c r="C30" s="37">
        <v>1.6233009708737862</v>
      </c>
      <c r="D30" s="37">
        <v>1.6330097087378639</v>
      </c>
      <c r="E30" s="37">
        <v>1.6446601941747572</v>
      </c>
      <c r="F30" s="37">
        <v>1.6485436893203884</v>
      </c>
      <c r="G30" s="37">
        <v>1.6504854368932036</v>
      </c>
      <c r="H30" s="37">
        <v>1.6699029126213591</v>
      </c>
      <c r="I30" s="37">
        <v>1.6805825242718444</v>
      </c>
      <c r="J30" s="37">
        <v>1.6834951456310674</v>
      </c>
      <c r="K30" s="37">
        <v>1.6672800000000001</v>
      </c>
      <c r="L30" s="37"/>
      <c r="M30" s="37"/>
      <c r="N30" s="37"/>
    </row>
    <row r="31" spans="1:14" ht="11.75" customHeight="1">
      <c r="A31" s="35" t="s">
        <v>69</v>
      </c>
      <c r="B31" s="36">
        <v>2023</v>
      </c>
      <c r="C31" s="37">
        <v>1.5058252427184464</v>
      </c>
      <c r="D31" s="37">
        <v>1.5145631067961163</v>
      </c>
      <c r="E31" s="37">
        <v>1.5174757281553397</v>
      </c>
      <c r="F31" s="37">
        <v>1.5174757281553397</v>
      </c>
      <c r="G31" s="37">
        <v>1.5339805825242718</v>
      </c>
      <c r="H31" s="37">
        <v>1.525242718446602</v>
      </c>
      <c r="I31" s="37">
        <v>1.5339805825242721</v>
      </c>
      <c r="J31" s="37">
        <v>1.5359223300970872</v>
      </c>
      <c r="K31" s="37">
        <v>1.5378640776699031</v>
      </c>
      <c r="L31" s="37">
        <v>1.5368932038834953</v>
      </c>
      <c r="M31" s="37">
        <v>1.5378640776699029</v>
      </c>
      <c r="N31" s="37">
        <v>1.5378640776699029</v>
      </c>
    </row>
    <row r="32" spans="1:14" ht="11.75" customHeight="1">
      <c r="A32" s="35"/>
      <c r="B32" s="36">
        <v>2024</v>
      </c>
      <c r="C32" s="37">
        <v>1.5388349514563107</v>
      </c>
      <c r="D32" s="37">
        <v>1.5417475728155339</v>
      </c>
      <c r="E32" s="37">
        <v>1.5466019417475727</v>
      </c>
      <c r="F32" s="37">
        <v>1.5514563106796118</v>
      </c>
      <c r="G32" s="37">
        <v>1.5553398058252426</v>
      </c>
      <c r="H32" s="37">
        <v>1.5533980582524274</v>
      </c>
      <c r="I32" s="37">
        <v>1.554368932038835</v>
      </c>
      <c r="J32" s="37">
        <v>1.5543689320388347</v>
      </c>
      <c r="K32" s="37">
        <v>1.5432999999999999</v>
      </c>
      <c r="L32" s="37"/>
      <c r="M32" s="37"/>
      <c r="N32" s="37"/>
    </row>
    <row r="33" spans="1:14" ht="11.75" customHeight="1">
      <c r="A33" s="35" t="s">
        <v>70</v>
      </c>
      <c r="B33" s="36">
        <v>2023</v>
      </c>
      <c r="C33" s="37">
        <v>1.4368932038834952</v>
      </c>
      <c r="D33" s="37">
        <v>1.4388349514563106</v>
      </c>
      <c r="E33" s="37">
        <v>1.440776699029126</v>
      </c>
      <c r="F33" s="37">
        <v>1.4407766990291262</v>
      </c>
      <c r="G33" s="37">
        <v>1.4466019417475728</v>
      </c>
      <c r="H33" s="37">
        <v>1.4436893203883494</v>
      </c>
      <c r="I33" s="37">
        <v>1.4466019417475728</v>
      </c>
      <c r="J33" s="37">
        <v>1.4485436893203882</v>
      </c>
      <c r="K33" s="37">
        <v>1.4504854368932034</v>
      </c>
      <c r="L33" s="37">
        <v>1.4495145631067961</v>
      </c>
      <c r="M33" s="37">
        <v>1.4499029126213592</v>
      </c>
      <c r="N33" s="37">
        <v>1.4495145631067961</v>
      </c>
    </row>
    <row r="34" spans="1:14" ht="11.75" customHeight="1">
      <c r="A34" s="35"/>
      <c r="B34" s="36">
        <v>2024</v>
      </c>
      <c r="C34" s="37">
        <v>1.4504854368932036</v>
      </c>
      <c r="D34" s="37">
        <v>1.4592233009708737</v>
      </c>
      <c r="E34" s="37">
        <v>1.4689320388349509</v>
      </c>
      <c r="F34" s="37">
        <v>1.474757281553398</v>
      </c>
      <c r="G34" s="37">
        <v>1.4766990291262134</v>
      </c>
      <c r="H34" s="37">
        <v>1.478640776699029</v>
      </c>
      <c r="I34" s="37">
        <v>1.4805825242718444</v>
      </c>
      <c r="J34" s="37">
        <v>1.4825242718446601</v>
      </c>
      <c r="K34" s="37">
        <v>1.4722219999999999</v>
      </c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1.5533980582524274</v>
      </c>
      <c r="D35" s="37">
        <v>1.5728155339805825</v>
      </c>
      <c r="E35" s="37">
        <v>1.5825242718446602</v>
      </c>
      <c r="F35" s="37">
        <v>1.5844660194174756</v>
      </c>
      <c r="G35" s="37">
        <v>1.5951456310679615</v>
      </c>
      <c r="H35" s="37">
        <v>1.5893203883495144</v>
      </c>
      <c r="I35" s="37">
        <v>1.5864077669902914</v>
      </c>
      <c r="J35" s="37">
        <v>1.5873786407766992</v>
      </c>
      <c r="K35" s="37">
        <v>1.5893203883495148</v>
      </c>
      <c r="L35" s="37">
        <v>1.590291262135922</v>
      </c>
      <c r="M35" s="37">
        <v>1.5902912621359224</v>
      </c>
      <c r="N35" s="37">
        <v>1.6019417475728157</v>
      </c>
    </row>
    <row r="36" spans="1:14" ht="11.75" customHeight="1">
      <c r="A36" s="35"/>
      <c r="B36" s="36">
        <v>2024</v>
      </c>
      <c r="C36" s="37">
        <v>1.6038834951456313</v>
      </c>
      <c r="D36" s="37">
        <v>1.6067961165048543</v>
      </c>
      <c r="E36" s="37">
        <v>1.6145631067961166</v>
      </c>
      <c r="F36" s="37">
        <v>1.6182524271844663</v>
      </c>
      <c r="G36" s="37">
        <v>1.6217475728155339</v>
      </c>
      <c r="H36" s="37">
        <v>1.6217475728155339</v>
      </c>
      <c r="I36" s="37">
        <v>1.623495145631068</v>
      </c>
      <c r="J36" s="37">
        <v>1.6242718446601943</v>
      </c>
      <c r="K36" s="37">
        <v>1.6154999999999999</v>
      </c>
      <c r="L36" s="37"/>
      <c r="M36" s="37"/>
      <c r="N36" s="37"/>
    </row>
    <row r="37" spans="1:14" ht="11.75" customHeight="1">
      <c r="A37" s="35" t="s">
        <v>119</v>
      </c>
      <c r="B37" s="36">
        <v>2023</v>
      </c>
      <c r="C37" s="37">
        <v>1.6019417475728155</v>
      </c>
      <c r="D37" s="37">
        <v>1.6048543689320387</v>
      </c>
      <c r="E37" s="37">
        <v>1.6116504854368932</v>
      </c>
      <c r="F37" s="37">
        <v>1.6126213592233007</v>
      </c>
      <c r="G37" s="37">
        <v>1.6135922330097086</v>
      </c>
      <c r="H37" s="37">
        <v>1.612621359223301</v>
      </c>
      <c r="I37" s="37">
        <v>1.6019417475728155</v>
      </c>
      <c r="J37" s="37">
        <v>1.6038834951456311</v>
      </c>
      <c r="K37" s="37">
        <v>1.6058252427184465</v>
      </c>
      <c r="L37" s="37">
        <v>1.6067961165048543</v>
      </c>
      <c r="M37" s="37">
        <v>1.6077669902912619</v>
      </c>
      <c r="N37" s="37">
        <v>1.6135922330097088</v>
      </c>
    </row>
    <row r="38" spans="1:14" ht="11.75" customHeight="1">
      <c r="A38" s="35"/>
      <c r="B38" s="36">
        <v>2024</v>
      </c>
      <c r="C38" s="37">
        <v>1.6145631067961166</v>
      </c>
      <c r="D38" s="37">
        <v>1.6213592233009706</v>
      </c>
      <c r="E38" s="37">
        <v>1.6291262135922329</v>
      </c>
      <c r="F38" s="37">
        <v>1.6330097087378639</v>
      </c>
      <c r="G38" s="37">
        <v>1.6349514563106795</v>
      </c>
      <c r="H38" s="37">
        <v>1.6359223300970873</v>
      </c>
      <c r="I38" s="37">
        <v>1.6373786407766993</v>
      </c>
      <c r="J38" s="37">
        <v>1.6388349514563108</v>
      </c>
      <c r="K38" s="37">
        <v>1.6387525000000001</v>
      </c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1.9805825242718449</v>
      </c>
      <c r="D39" s="37">
        <v>1.9912621359223304</v>
      </c>
      <c r="E39" s="37">
        <v>2</v>
      </c>
      <c r="F39" s="37">
        <v>2.0019417475728156</v>
      </c>
      <c r="G39" s="37">
        <v>2.0223300970873783</v>
      </c>
      <c r="H39" s="37">
        <v>2.0223300970873788</v>
      </c>
      <c r="I39" s="37">
        <v>2.0194174757281553</v>
      </c>
      <c r="J39" s="37">
        <v>2.0203883495145627</v>
      </c>
      <c r="K39" s="37">
        <v>2.0223300970873788</v>
      </c>
      <c r="L39" s="37">
        <v>2.0223300970873788</v>
      </c>
      <c r="M39" s="37">
        <v>2.0242718446601939</v>
      </c>
      <c r="N39" s="37">
        <v>2.0310679611650482</v>
      </c>
    </row>
    <row r="40" spans="1:14" ht="11.75" customHeight="1">
      <c r="A40" s="35"/>
      <c r="B40" s="36">
        <v>2024</v>
      </c>
      <c r="C40" s="37">
        <v>2.0320388349514564</v>
      </c>
      <c r="D40" s="37">
        <v>2.0514563106796113</v>
      </c>
      <c r="E40" s="37">
        <v>2.0611650485436894</v>
      </c>
      <c r="F40" s="37">
        <v>2.0650485436893202</v>
      </c>
      <c r="G40" s="37">
        <v>2.068932038834951</v>
      </c>
      <c r="H40" s="37">
        <v>2.0699029126213593</v>
      </c>
      <c r="I40" s="37">
        <v>2.0723300970873786</v>
      </c>
      <c r="J40" s="37">
        <v>2.0737864077669905</v>
      </c>
      <c r="K40" s="37">
        <v>2.0548600000000001</v>
      </c>
      <c r="L40" s="37"/>
      <c r="M40" s="37"/>
      <c r="N40" s="37"/>
    </row>
    <row r="41" spans="1:14" ht="11.75" customHeight="1">
      <c r="A41" s="35" t="s">
        <v>71</v>
      </c>
      <c r="B41" s="36">
        <v>2023</v>
      </c>
      <c r="C41" s="37">
        <v>1.6504854368932036</v>
      </c>
      <c r="D41" s="37">
        <v>1.6699029126213591</v>
      </c>
      <c r="E41" s="37">
        <v>1.6728155339805826</v>
      </c>
      <c r="F41" s="37">
        <v>1.6728155339805824</v>
      </c>
      <c r="G41" s="37">
        <v>1.6796116504854368</v>
      </c>
      <c r="H41" s="37">
        <v>1.6815533980582524</v>
      </c>
      <c r="I41" s="37">
        <v>1.670873786407767</v>
      </c>
      <c r="J41" s="37">
        <v>1.6728155339805824</v>
      </c>
      <c r="K41" s="37">
        <v>1.6737864077669902</v>
      </c>
      <c r="L41" s="37">
        <v>1.674757281553398</v>
      </c>
      <c r="M41" s="37">
        <v>1.6766990291262138</v>
      </c>
      <c r="N41" s="37">
        <v>1.6902912621359223</v>
      </c>
    </row>
    <row r="42" spans="1:14" ht="11.75" customHeight="1">
      <c r="A42" s="35"/>
      <c r="B42" s="36">
        <v>2024</v>
      </c>
      <c r="C42" s="37">
        <v>1.6912621359223301</v>
      </c>
      <c r="D42" s="37">
        <v>1.7009708737864075</v>
      </c>
      <c r="E42" s="37">
        <v>1.7116504854368932</v>
      </c>
      <c r="F42" s="37">
        <v>1.7262135922330097</v>
      </c>
      <c r="G42" s="37">
        <v>1.7291262135922325</v>
      </c>
      <c r="H42" s="37">
        <v>1.7378640776699028</v>
      </c>
      <c r="I42" s="37">
        <v>1.7436893203883495</v>
      </c>
      <c r="J42" s="37">
        <v>1.7475728155339807</v>
      </c>
      <c r="K42" s="37">
        <v>1.74</v>
      </c>
      <c r="L42" s="37"/>
      <c r="M42" s="37"/>
      <c r="N42" s="37"/>
    </row>
    <row r="43" spans="1:14" ht="11.75" customHeight="1">
      <c r="A43" s="35" t="s">
        <v>72</v>
      </c>
      <c r="B43" s="36">
        <v>2023</v>
      </c>
      <c r="C43" s="37">
        <v>1.3786407766990292</v>
      </c>
      <c r="D43" s="37">
        <v>1.3980582524271843</v>
      </c>
      <c r="E43" s="37">
        <v>1.4077669902912622</v>
      </c>
      <c r="F43" s="37">
        <v>1.4097087378640774</v>
      </c>
      <c r="G43" s="37">
        <v>1.4203883495145635</v>
      </c>
      <c r="H43" s="37">
        <v>1.4145631067961166</v>
      </c>
      <c r="I43" s="37">
        <v>1.4116504854368932</v>
      </c>
      <c r="J43" s="37">
        <v>1.4126213592233008</v>
      </c>
      <c r="K43" s="37">
        <v>1.4145631067961164</v>
      </c>
      <c r="L43" s="37">
        <v>1.415533980582524</v>
      </c>
      <c r="M43" s="37">
        <v>1.4150485436893201</v>
      </c>
      <c r="N43" s="37">
        <v>1.4174757281553394</v>
      </c>
    </row>
    <row r="44" spans="1:14" ht="11.75" customHeight="1">
      <c r="A44" s="35"/>
      <c r="B44" s="36">
        <v>2024</v>
      </c>
      <c r="C44" s="37">
        <v>1.4194174757281552</v>
      </c>
      <c r="D44" s="37">
        <v>1.4300970873786405</v>
      </c>
      <c r="E44" s="37">
        <v>1.4388349514563108</v>
      </c>
      <c r="F44" s="37">
        <v>1.4446601941747572</v>
      </c>
      <c r="G44" s="37">
        <v>1.4466019417475728</v>
      </c>
      <c r="H44" s="37">
        <v>1.4466019417475728</v>
      </c>
      <c r="I44" s="37">
        <v>1.4475728155339807</v>
      </c>
      <c r="J44" s="37">
        <v>1.4485436893203885</v>
      </c>
      <c r="K44" s="37">
        <v>1.48</v>
      </c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1.5339805825242718</v>
      </c>
      <c r="D45" s="37">
        <v>1.5533980582524272</v>
      </c>
      <c r="E45" s="37">
        <v>1.5553398058252426</v>
      </c>
      <c r="F45" s="37">
        <v>1.5543689320388347</v>
      </c>
      <c r="G45" s="37">
        <v>1.5563106796116504</v>
      </c>
      <c r="H45" s="37">
        <v>1.5553398058252426</v>
      </c>
      <c r="I45" s="37">
        <v>1.5533980582524272</v>
      </c>
      <c r="J45" s="37">
        <v>1.5543689320388347</v>
      </c>
      <c r="K45" s="37">
        <v>1.5553398058252428</v>
      </c>
      <c r="L45" s="37">
        <v>1.5563106796116504</v>
      </c>
      <c r="M45" s="37">
        <v>1.557281553398058</v>
      </c>
      <c r="N45" s="37">
        <v>1.5592233009708738</v>
      </c>
    </row>
    <row r="46" spans="1:14" ht="11.75" customHeight="1">
      <c r="A46" s="35"/>
      <c r="B46" s="36">
        <v>2024</v>
      </c>
      <c r="C46" s="37">
        <v>1.5601941747572816</v>
      </c>
      <c r="D46" s="37">
        <v>1.5699029126213593</v>
      </c>
      <c r="E46" s="37">
        <v>1.5718446601941747</v>
      </c>
      <c r="F46" s="37">
        <v>1.5737864077669905</v>
      </c>
      <c r="G46" s="37">
        <v>1.5747572815533981</v>
      </c>
      <c r="H46" s="37">
        <v>1.5747572815533981</v>
      </c>
      <c r="I46" s="37">
        <v>1.575242718446602</v>
      </c>
      <c r="J46" s="37">
        <v>1.5757281553398055</v>
      </c>
      <c r="K46" s="37">
        <v>1.5674999999999999</v>
      </c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1.883495145631068</v>
      </c>
      <c r="D47" s="37">
        <v>1.8932038834951452</v>
      </c>
      <c r="E47" s="37">
        <v>1.8961165048543689</v>
      </c>
      <c r="F47" s="37">
        <v>1.8970873786407769</v>
      </c>
      <c r="G47" s="37">
        <v>1.8951456310679613</v>
      </c>
      <c r="H47" s="37">
        <v>1.8961165048543689</v>
      </c>
      <c r="I47" s="37">
        <v>1.8932038834951455</v>
      </c>
      <c r="J47" s="37">
        <v>1.8941747572815537</v>
      </c>
      <c r="K47" s="37">
        <v>1.8951456310679609</v>
      </c>
      <c r="L47" s="37">
        <v>1.8951456310679611</v>
      </c>
      <c r="M47" s="37">
        <v>1.8961165048543689</v>
      </c>
      <c r="N47" s="37">
        <v>1.8980582524271843</v>
      </c>
    </row>
    <row r="48" spans="1:14" ht="11.75" customHeight="1">
      <c r="A48" s="35"/>
      <c r="B48" s="36">
        <v>2024</v>
      </c>
      <c r="C48" s="37">
        <v>1.8980582524271843</v>
      </c>
      <c r="D48" s="37">
        <v>1.9077669902912622</v>
      </c>
      <c r="E48" s="37">
        <v>1.9165048543689318</v>
      </c>
      <c r="F48" s="37">
        <v>1.9213592233009711</v>
      </c>
      <c r="G48" s="37">
        <v>1.9223300970873787</v>
      </c>
      <c r="H48" s="37">
        <v>1.9223300970873787</v>
      </c>
      <c r="I48" s="37">
        <v>1.9228155339805824</v>
      </c>
      <c r="J48" s="37">
        <v>1.9233009708737863</v>
      </c>
      <c r="K48" s="37">
        <v>1.9055800000000001</v>
      </c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1.5339805825242723</v>
      </c>
      <c r="D49" s="37">
        <v>1.5631067961165048</v>
      </c>
      <c r="E49" s="37">
        <v>1.5650485436893207</v>
      </c>
      <c r="F49" s="37">
        <v>1.5669902912621363</v>
      </c>
      <c r="G49" s="37">
        <v>1.5776699029126213</v>
      </c>
      <c r="H49" s="37">
        <v>1.5786407766990291</v>
      </c>
      <c r="I49" s="37">
        <v>1.5825242718446599</v>
      </c>
      <c r="J49" s="37">
        <v>1.5844660194174756</v>
      </c>
      <c r="K49" s="37">
        <v>1.5854368932038836</v>
      </c>
      <c r="L49" s="37">
        <v>1.587378640776699</v>
      </c>
      <c r="M49" s="37">
        <v>1.5883495145631068</v>
      </c>
      <c r="N49" s="37">
        <v>1.5893203883495146</v>
      </c>
    </row>
    <row r="50" spans="1:14" ht="11.75" customHeight="1">
      <c r="A50" s="35"/>
      <c r="B50" s="36">
        <v>2024</v>
      </c>
      <c r="C50" s="37">
        <v>1.5902912621359222</v>
      </c>
      <c r="D50" s="37">
        <v>1.5922330097087374</v>
      </c>
      <c r="E50" s="37">
        <v>1.5990291262135923</v>
      </c>
      <c r="F50" s="37">
        <v>1.6058252427184467</v>
      </c>
      <c r="G50" s="37">
        <v>1.6067961165048543</v>
      </c>
      <c r="H50" s="37">
        <v>1.6116504854368932</v>
      </c>
      <c r="I50" s="37">
        <v>1.6145631067961164</v>
      </c>
      <c r="J50" s="37">
        <v>1.6165048543689322</v>
      </c>
      <c r="K50" s="37">
        <v>1.607855</v>
      </c>
      <c r="L50" s="37"/>
      <c r="M50" s="37"/>
      <c r="N50" s="37"/>
    </row>
    <row r="51" spans="1:14" ht="11.75" customHeight="1">
      <c r="A51" s="35" t="s">
        <v>73</v>
      </c>
      <c r="B51" s="36">
        <v>2023</v>
      </c>
      <c r="C51" s="37">
        <v>1.4660194174757282</v>
      </c>
      <c r="D51" s="37">
        <v>1.4951456310679612</v>
      </c>
      <c r="E51" s="37">
        <v>1.5048543689320386</v>
      </c>
      <c r="F51" s="37">
        <v>1.5058252427184466</v>
      </c>
      <c r="G51" s="37">
        <v>1.5165048543689321</v>
      </c>
      <c r="H51" s="37">
        <v>1.5174757281553395</v>
      </c>
      <c r="I51" s="37">
        <v>1.5155339805825241</v>
      </c>
      <c r="J51" s="37">
        <v>1.5165048543689317</v>
      </c>
      <c r="K51" s="37">
        <v>1.5184466019417475</v>
      </c>
      <c r="L51" s="37">
        <v>1.5184466019417477</v>
      </c>
      <c r="M51" s="37">
        <v>1.5194174757281551</v>
      </c>
      <c r="N51" s="37">
        <v>1.5242718446601942</v>
      </c>
    </row>
    <row r="52" spans="1:14" ht="11.75" customHeight="1">
      <c r="A52" s="35"/>
      <c r="B52" s="36">
        <v>2024</v>
      </c>
      <c r="C52" s="37">
        <v>1.52621359223301</v>
      </c>
      <c r="D52" s="37">
        <v>1.5349514563106796</v>
      </c>
      <c r="E52" s="37">
        <v>1.5466019417475727</v>
      </c>
      <c r="F52" s="37">
        <v>1.5495145631067961</v>
      </c>
      <c r="G52" s="37">
        <v>1.5514563106796115</v>
      </c>
      <c r="H52" s="37">
        <v>1.5533980582524274</v>
      </c>
      <c r="I52" s="37">
        <v>1.5553398058252428</v>
      </c>
      <c r="J52" s="37">
        <v>1.5572815533980582</v>
      </c>
      <c r="K52" s="37">
        <v>1.55</v>
      </c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1.3922330097087376</v>
      </c>
      <c r="D53" s="37">
        <v>1.4135922330097088</v>
      </c>
      <c r="E53" s="37">
        <v>1.4174757281553396</v>
      </c>
      <c r="F53" s="37">
        <v>1.4203883495145633</v>
      </c>
      <c r="G53" s="37">
        <v>1.4300970873786409</v>
      </c>
      <c r="H53" s="37">
        <v>1.4252427184466019</v>
      </c>
      <c r="I53" s="37">
        <v>1.4271844660194175</v>
      </c>
      <c r="J53" s="37">
        <v>1.4291262135922331</v>
      </c>
      <c r="K53" s="37">
        <v>1.4300970873786407</v>
      </c>
      <c r="L53" s="37">
        <v>1.4320388349514566</v>
      </c>
      <c r="M53" s="37">
        <v>1.4320388349514566</v>
      </c>
      <c r="N53" s="37">
        <v>1.436893203883495</v>
      </c>
    </row>
    <row r="54" spans="1:14" ht="11.75" customHeight="1">
      <c r="A54" s="35"/>
      <c r="B54" s="36">
        <v>2024</v>
      </c>
      <c r="C54" s="37">
        <v>1.4388349514563108</v>
      </c>
      <c r="D54" s="37">
        <v>1.4475728155339807</v>
      </c>
      <c r="E54" s="37">
        <v>1.4592233009708735</v>
      </c>
      <c r="F54" s="37">
        <v>1.4640776699029128</v>
      </c>
      <c r="G54" s="37">
        <v>1.4660194174757282</v>
      </c>
      <c r="H54" s="37">
        <v>1.4679611650485436</v>
      </c>
      <c r="I54" s="37">
        <v>1.469902912621359</v>
      </c>
      <c r="J54" s="37">
        <v>1.4718446601941746</v>
      </c>
      <c r="K54" s="37">
        <v>1.46</v>
      </c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2.0805825242718443</v>
      </c>
      <c r="D55" s="37">
        <v>2.0825242718446599</v>
      </c>
      <c r="E55" s="37">
        <v>2.087378640776699</v>
      </c>
      <c r="F55" s="37">
        <v>2.090291262135922</v>
      </c>
      <c r="G55" s="37">
        <v>2.0990291262135923</v>
      </c>
      <c r="H55" s="37">
        <v>2.0941747572815537</v>
      </c>
      <c r="I55" s="37">
        <v>2.0970873786407767</v>
      </c>
      <c r="J55" s="37">
        <v>2.0990291262135923</v>
      </c>
      <c r="K55" s="37">
        <v>2.1</v>
      </c>
      <c r="L55" s="37">
        <v>2.1009708737864079</v>
      </c>
      <c r="M55" s="37">
        <v>2.1019417475728153</v>
      </c>
      <c r="N55" s="37">
        <v>2.1019417475728157</v>
      </c>
    </row>
    <row r="56" spans="1:14" ht="11.75" customHeight="1">
      <c r="A56" s="40"/>
      <c r="B56" s="36">
        <v>2024</v>
      </c>
      <c r="C56" s="37">
        <v>2.0999999999999996</v>
      </c>
      <c r="D56" s="37">
        <v>2.116504854368932</v>
      </c>
      <c r="E56" s="37">
        <v>2.1281553398058253</v>
      </c>
      <c r="F56" s="37">
        <v>2.1310679611650487</v>
      </c>
      <c r="G56" s="37">
        <v>2.1330097087378639</v>
      </c>
      <c r="H56" s="37">
        <v>2.1330097087378643</v>
      </c>
      <c r="I56" s="37">
        <v>2.1339805825242721</v>
      </c>
      <c r="J56" s="37">
        <v>2.1349514563106795</v>
      </c>
      <c r="K56" s="37">
        <v>2.1</v>
      </c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1.621359223300971</v>
      </c>
      <c r="D57" s="37">
        <v>1.6310679611650483</v>
      </c>
      <c r="E57" s="37">
        <v>1.6407766990291262</v>
      </c>
      <c r="F57" s="37">
        <v>1.6407766990291262</v>
      </c>
      <c r="G57" s="37">
        <v>1.6514563106796116</v>
      </c>
      <c r="H57" s="37">
        <v>1.6533980582524275</v>
      </c>
      <c r="I57" s="37">
        <v>1.6601941747572817</v>
      </c>
      <c r="J57" s="37">
        <v>1.6699029126213591</v>
      </c>
      <c r="K57" s="37">
        <v>1.6893203883495147</v>
      </c>
      <c r="L57" s="37">
        <v>1.6912621359223303</v>
      </c>
      <c r="M57" s="37">
        <v>1.6922330097087377</v>
      </c>
      <c r="N57" s="37">
        <v>1.6990291262135921</v>
      </c>
    </row>
    <row r="58" spans="1:14" ht="11.75" customHeight="1">
      <c r="A58" s="41"/>
      <c r="B58" s="42">
        <v>2024</v>
      </c>
      <c r="C58" s="43">
        <v>1.6999999999999997</v>
      </c>
      <c r="D58" s="43">
        <v>1.7097087378640774</v>
      </c>
      <c r="E58" s="43">
        <v>1.7194174757281553</v>
      </c>
      <c r="F58" s="43">
        <v>1.7339805825242716</v>
      </c>
      <c r="G58" s="43">
        <v>1.7359223300970876</v>
      </c>
      <c r="H58" s="43">
        <v>1.7378640776699028</v>
      </c>
      <c r="I58" s="43">
        <v>1.7398058252427184</v>
      </c>
      <c r="J58" s="43">
        <v>1.7417475728155338</v>
      </c>
      <c r="K58" s="43">
        <v>1.72</v>
      </c>
      <c r="L58" s="43"/>
      <c r="M58" s="43"/>
      <c r="N58" s="43"/>
    </row>
    <row r="59" spans="1:14" ht="9" customHeight="1">
      <c r="A59" s="305" t="s">
        <v>296</v>
      </c>
      <c r="B59" s="22"/>
      <c r="C59" s="29"/>
      <c r="D59" s="29"/>
      <c r="E59" s="29"/>
      <c r="F59" s="29"/>
      <c r="G59" s="29"/>
      <c r="H59" s="22"/>
    </row>
    <row r="60" spans="1:14" ht="9" customHeight="1">
      <c r="A60" s="307" t="s">
        <v>74</v>
      </c>
      <c r="B60" s="30"/>
      <c r="C60" s="30"/>
      <c r="D60" s="29"/>
      <c r="E60" s="29"/>
      <c r="F60" s="29"/>
      <c r="G60" s="29"/>
      <c r="H60" s="29"/>
    </row>
    <row r="61" spans="1:14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</row>
    <row r="62" spans="1:14" ht="9" customHeight="1">
      <c r="A62" s="306" t="s">
        <v>295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>
    <tabColor rgb="FFFF0000"/>
  </sheetPr>
  <dimension ref="A1:N65"/>
  <sheetViews>
    <sheetView showGridLines="0" zoomScale="97" zoomScaleNormal="97" workbookViewId="0">
      <selection sqref="A1:O63"/>
    </sheetView>
  </sheetViews>
  <sheetFormatPr baseColWidth="10" defaultColWidth="8.3984375" defaultRowHeight="12.5" customHeight="1"/>
  <cols>
    <col min="1" max="1" width="15.19921875" style="45" customWidth="1"/>
    <col min="2" max="2" width="7.3984375" style="45" customWidth="1"/>
    <col min="3" max="14" width="6.59765625" style="45" customWidth="1"/>
    <col min="15" max="15" width="11.3984375" style="45" customWidth="1"/>
    <col min="16" max="16384" width="8.3984375" style="45"/>
  </cols>
  <sheetData>
    <row r="1" spans="1:14" ht="17.25" customHeight="1">
      <c r="A1" s="32" t="s">
        <v>350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79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05" t="s">
        <v>61</v>
      </c>
      <c r="B4" s="205" t="s">
        <v>19</v>
      </c>
      <c r="C4" s="205" t="s">
        <v>0</v>
      </c>
      <c r="D4" s="205" t="s">
        <v>1</v>
      </c>
      <c r="E4" s="205" t="s">
        <v>2</v>
      </c>
      <c r="F4" s="205" t="s">
        <v>41</v>
      </c>
      <c r="G4" s="205" t="s">
        <v>42</v>
      </c>
      <c r="H4" s="205" t="s">
        <v>43</v>
      </c>
      <c r="I4" s="205" t="s">
        <v>44</v>
      </c>
      <c r="J4" s="205" t="s">
        <v>62</v>
      </c>
      <c r="K4" s="205" t="s">
        <v>63</v>
      </c>
      <c r="L4" s="205" t="s">
        <v>64</v>
      </c>
      <c r="M4" s="205" t="s">
        <v>65</v>
      </c>
      <c r="N4" s="205" t="s">
        <v>66</v>
      </c>
    </row>
    <row r="5" spans="1:14" ht="13" customHeight="1">
      <c r="A5" s="362" t="s">
        <v>75</v>
      </c>
      <c r="B5" s="206">
        <v>2023</v>
      </c>
      <c r="C5" s="210">
        <v>14.921446965761875</v>
      </c>
      <c r="D5" s="210">
        <v>14.810750384724235</v>
      </c>
      <c r="E5" s="210">
        <v>14.820717206889881</v>
      </c>
      <c r="F5" s="210">
        <v>13.630232623818189</v>
      </c>
      <c r="G5" s="210">
        <v>13.846024614470016</v>
      </c>
      <c r="H5" s="210">
        <v>14.146961906059527</v>
      </c>
      <c r="I5" s="210">
        <v>14.809992035069065</v>
      </c>
      <c r="J5" s="210">
        <v>14.654149269195798</v>
      </c>
      <c r="K5" s="210">
        <v>13.101276771721412</v>
      </c>
      <c r="L5" s="210">
        <v>14.306932242348164</v>
      </c>
      <c r="M5" s="210">
        <v>14.752314537255989</v>
      </c>
      <c r="N5" s="210">
        <v>14.751132453502086</v>
      </c>
    </row>
    <row r="6" spans="1:14" ht="13" customHeight="1">
      <c r="A6" s="361"/>
      <c r="B6" s="208" t="s">
        <v>278</v>
      </c>
      <c r="C6" s="211">
        <v>14.93168471849936</v>
      </c>
      <c r="D6" s="211">
        <v>14.831329839065322</v>
      </c>
      <c r="E6" s="211">
        <v>14.856797100735232</v>
      </c>
      <c r="F6" s="211">
        <v>13.660691003103835</v>
      </c>
      <c r="G6" s="211">
        <v>13.808276784967369</v>
      </c>
      <c r="H6" s="211">
        <v>14.089695346552807</v>
      </c>
      <c r="I6" s="211">
        <v>14.752276891871913</v>
      </c>
      <c r="J6" s="211">
        <v>14.588560530816755</v>
      </c>
      <c r="K6" s="211">
        <v>14.35858</v>
      </c>
      <c r="L6" s="211"/>
      <c r="M6" s="211"/>
      <c r="N6" s="211"/>
    </row>
    <row r="7" spans="1:14" ht="11.75" customHeight="1">
      <c r="A7" s="35" t="s">
        <v>27</v>
      </c>
      <c r="B7" s="36">
        <v>2023</v>
      </c>
      <c r="C7" s="46">
        <v>0</v>
      </c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6">
        <v>0</v>
      </c>
      <c r="L7" s="46">
        <v>0</v>
      </c>
      <c r="M7" s="46">
        <v>0</v>
      </c>
      <c r="N7" s="46">
        <v>0</v>
      </c>
    </row>
    <row r="8" spans="1:14" ht="11.75" customHeight="1">
      <c r="A8" s="35"/>
      <c r="B8" s="36">
        <v>2024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  <c r="L8" s="46"/>
      <c r="M8" s="46"/>
      <c r="N8" s="46"/>
    </row>
    <row r="9" spans="1:14" ht="11.75" customHeight="1">
      <c r="A9" s="35" t="s">
        <v>28</v>
      </c>
      <c r="B9" s="36">
        <v>2023</v>
      </c>
      <c r="C9" s="46">
        <v>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6">
        <v>0</v>
      </c>
      <c r="L9" s="46">
        <v>0</v>
      </c>
      <c r="M9" s="46">
        <v>0</v>
      </c>
      <c r="N9" s="46">
        <v>0</v>
      </c>
    </row>
    <row r="10" spans="1:14" ht="11.75" customHeight="1">
      <c r="A10" s="35"/>
      <c r="B10" s="36">
        <v>2024</v>
      </c>
      <c r="C10" s="46">
        <v>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6">
        <v>0</v>
      </c>
      <c r="L10" s="46"/>
      <c r="M10" s="46"/>
      <c r="N10" s="46"/>
    </row>
    <row r="11" spans="1:14" ht="11.75" customHeight="1">
      <c r="A11" s="38" t="s">
        <v>34</v>
      </c>
      <c r="B11" s="36">
        <v>2023</v>
      </c>
      <c r="C11" s="46">
        <v>12.826342900958355</v>
      </c>
      <c r="D11" s="46">
        <v>12.822008234140169</v>
      </c>
      <c r="E11" s="46">
        <v>12.818970390904676</v>
      </c>
      <c r="F11" s="46">
        <v>12.782023104169633</v>
      </c>
      <c r="G11" s="46">
        <v>12.847682119205299</v>
      </c>
      <c r="H11" s="46">
        <v>0</v>
      </c>
      <c r="I11" s="46">
        <v>0</v>
      </c>
      <c r="J11" s="46">
        <v>0</v>
      </c>
      <c r="K11" s="46">
        <v>0</v>
      </c>
      <c r="L11" s="46">
        <v>0</v>
      </c>
      <c r="M11" s="46">
        <v>12.763796909492273</v>
      </c>
      <c r="N11" s="46">
        <v>12.803532008830022</v>
      </c>
    </row>
    <row r="12" spans="1:14" ht="11.75" customHeight="1">
      <c r="A12" s="38"/>
      <c r="B12" s="36">
        <v>2024</v>
      </c>
      <c r="C12" s="46">
        <v>12.781435640530928</v>
      </c>
      <c r="D12" s="46">
        <v>12.81652210260901</v>
      </c>
      <c r="E12" s="46">
        <v>12.852242843688295</v>
      </c>
      <c r="F12" s="46">
        <v>12.879973082404982</v>
      </c>
      <c r="G12" s="46">
        <v>12.900662251655628</v>
      </c>
      <c r="H12" s="46">
        <v>0</v>
      </c>
      <c r="I12" s="46">
        <v>0</v>
      </c>
      <c r="J12" s="46">
        <v>0</v>
      </c>
      <c r="K12" s="46">
        <v>0</v>
      </c>
      <c r="L12" s="46"/>
      <c r="M12" s="46"/>
      <c r="N12" s="46"/>
    </row>
    <row r="13" spans="1:14" ht="11.75" customHeight="1">
      <c r="A13" s="35" t="s">
        <v>33</v>
      </c>
      <c r="B13" s="36">
        <v>2023</v>
      </c>
      <c r="C13" s="46">
        <v>16.556291390728475</v>
      </c>
      <c r="D13" s="46">
        <v>16.629139072847682</v>
      </c>
      <c r="E13" s="46">
        <v>16.666666666666668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  <c r="N13" s="46">
        <v>16.710816777041945</v>
      </c>
    </row>
    <row r="14" spans="1:14" ht="11.75" customHeight="1">
      <c r="A14" s="35"/>
      <c r="B14" s="36">
        <v>2024</v>
      </c>
      <c r="C14" s="46">
        <v>16.44591611479029</v>
      </c>
      <c r="D14" s="46">
        <v>16.514348785871963</v>
      </c>
      <c r="E14" s="46">
        <v>16.584988962472405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>
        <v>0</v>
      </c>
      <c r="L14" s="46"/>
      <c r="M14" s="46"/>
      <c r="N14" s="46"/>
    </row>
    <row r="15" spans="1:14" ht="11.75" customHeight="1">
      <c r="A15" s="35" t="s">
        <v>35</v>
      </c>
      <c r="B15" s="36">
        <v>2023</v>
      </c>
      <c r="C15" s="46">
        <v>13.099337748344373</v>
      </c>
      <c r="D15" s="46">
        <v>13.068432671081677</v>
      </c>
      <c r="E15" s="46">
        <v>13.112582781456952</v>
      </c>
      <c r="F15" s="46">
        <v>13.134657836644591</v>
      </c>
      <c r="G15" s="46">
        <v>13.141280353200882</v>
      </c>
      <c r="H15" s="46">
        <v>13.156732891832229</v>
      </c>
      <c r="I15" s="46">
        <v>0</v>
      </c>
      <c r="J15" s="46">
        <v>0</v>
      </c>
      <c r="K15" s="46">
        <v>0</v>
      </c>
      <c r="L15" s="46">
        <v>13.178807947019866</v>
      </c>
      <c r="M15" s="46">
        <v>13.139072847682119</v>
      </c>
      <c r="N15" s="46">
        <v>13.178807947019868</v>
      </c>
    </row>
    <row r="16" spans="1:14" ht="11.75" customHeight="1">
      <c r="A16" s="35"/>
      <c r="B16" s="36">
        <v>2024</v>
      </c>
      <c r="C16" s="46">
        <v>13.068432671081679</v>
      </c>
      <c r="D16" s="46">
        <v>13.112582781456952</v>
      </c>
      <c r="E16" s="46">
        <v>13.145695364238408</v>
      </c>
      <c r="F16" s="46">
        <v>13.163355408388519</v>
      </c>
      <c r="G16" s="46">
        <v>13.150110375275936</v>
      </c>
      <c r="H16" s="46">
        <v>13.139072847682121</v>
      </c>
      <c r="I16" s="46">
        <v>0</v>
      </c>
      <c r="J16" s="46">
        <v>0</v>
      </c>
      <c r="K16" s="46">
        <v>0</v>
      </c>
      <c r="L16" s="46"/>
      <c r="M16" s="46"/>
      <c r="N16" s="46"/>
    </row>
    <row r="17" spans="1:14" ht="11.75" customHeight="1">
      <c r="A17" s="38" t="s">
        <v>67</v>
      </c>
      <c r="B17" s="36">
        <v>2023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0</v>
      </c>
    </row>
    <row r="18" spans="1:14" ht="11.75" customHeight="1">
      <c r="A18" s="38"/>
      <c r="B18" s="36">
        <v>2024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6"/>
      <c r="M18" s="46"/>
      <c r="N18" s="46"/>
    </row>
    <row r="19" spans="1:14" ht="11.75" customHeight="1">
      <c r="A19" s="39" t="s">
        <v>68</v>
      </c>
      <c r="B19" s="36">
        <v>2023</v>
      </c>
      <c r="C19" s="46">
        <v>0</v>
      </c>
      <c r="D19" s="46">
        <v>0</v>
      </c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46">
        <v>0</v>
      </c>
    </row>
    <row r="20" spans="1:14" ht="11.75" customHeight="1">
      <c r="A20" s="38"/>
      <c r="B20" s="36">
        <v>2024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/>
      <c r="M20" s="46"/>
      <c r="N20" s="46"/>
    </row>
    <row r="21" spans="1:14" ht="11.75" customHeight="1">
      <c r="A21" s="35" t="s">
        <v>23</v>
      </c>
      <c r="B21" s="36">
        <v>2023</v>
      </c>
      <c r="C21" s="46">
        <v>14.878587196467992</v>
      </c>
      <c r="D21" s="46">
        <v>14.902869757174393</v>
      </c>
      <c r="E21" s="46">
        <v>14.944812362030904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14.900662251655627</v>
      </c>
      <c r="N21" s="46">
        <v>14.924944812362028</v>
      </c>
    </row>
    <row r="22" spans="1:14" ht="11.75" customHeight="1">
      <c r="A22" s="35"/>
      <c r="B22" s="36">
        <v>2024</v>
      </c>
      <c r="C22" s="46">
        <v>14.885209713024283</v>
      </c>
      <c r="D22" s="46">
        <v>14.927152317880791</v>
      </c>
      <c r="E22" s="46">
        <v>14.95364238410596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/>
      <c r="M22" s="46"/>
      <c r="N22" s="46"/>
    </row>
    <row r="23" spans="1:14" ht="11.75" customHeight="1">
      <c r="A23" s="35" t="s">
        <v>32</v>
      </c>
      <c r="B23" s="36">
        <v>2023</v>
      </c>
      <c r="C23" s="46">
        <v>0</v>
      </c>
      <c r="D23" s="46">
        <v>13.951434878587197</v>
      </c>
      <c r="E23" s="46">
        <v>13.995584988962474</v>
      </c>
      <c r="F23" s="46">
        <v>14.004415011037526</v>
      </c>
      <c r="G23" s="46">
        <v>14.017660044150109</v>
      </c>
      <c r="H23" s="46">
        <v>14</v>
      </c>
      <c r="I23" s="46">
        <v>0</v>
      </c>
      <c r="J23" s="46">
        <v>0</v>
      </c>
      <c r="K23" s="46">
        <v>13.973509933774835</v>
      </c>
      <c r="L23" s="46">
        <v>13.95364238410596</v>
      </c>
      <c r="M23" s="46">
        <v>13.90728476821192</v>
      </c>
      <c r="N23" s="46">
        <v>13.973509933774835</v>
      </c>
    </row>
    <row r="24" spans="1:14" ht="11.75" customHeight="1">
      <c r="A24" s="35"/>
      <c r="B24" s="36">
        <v>2024</v>
      </c>
      <c r="C24" s="46">
        <v>0</v>
      </c>
      <c r="D24" s="46">
        <v>13.973509933774835</v>
      </c>
      <c r="E24" s="46">
        <v>13.984547461368653</v>
      </c>
      <c r="F24" s="46">
        <v>13.999999999999998</v>
      </c>
      <c r="G24" s="46">
        <v>13.929359823399556</v>
      </c>
      <c r="H24" s="46">
        <v>13.951434878587198</v>
      </c>
      <c r="I24" s="46">
        <v>0</v>
      </c>
      <c r="J24" s="46">
        <v>0</v>
      </c>
      <c r="K24" s="46">
        <v>0</v>
      </c>
      <c r="L24" s="46"/>
      <c r="M24" s="46"/>
      <c r="N24" s="46"/>
    </row>
    <row r="25" spans="1:14" ht="11.75" customHeight="1">
      <c r="A25" s="35" t="s">
        <v>31</v>
      </c>
      <c r="B25" s="36">
        <v>2023</v>
      </c>
      <c r="C25" s="46">
        <v>13.781456953642383</v>
      </c>
      <c r="D25" s="46">
        <v>13.80353200883002</v>
      </c>
      <c r="E25" s="46">
        <v>13.841059602649006</v>
      </c>
      <c r="F25" s="46">
        <v>13.865342163355406</v>
      </c>
      <c r="G25" s="46">
        <v>13.885209713024283</v>
      </c>
      <c r="H25" s="46">
        <v>13.90728476821192</v>
      </c>
      <c r="I25" s="46">
        <v>13.894039735099337</v>
      </c>
      <c r="J25" s="46">
        <v>13.929359823399556</v>
      </c>
      <c r="K25" s="46">
        <v>13.90728476821192</v>
      </c>
      <c r="L25" s="46">
        <v>13.913907284768209</v>
      </c>
      <c r="M25" s="46">
        <v>13.869757174392934</v>
      </c>
      <c r="N25" s="46">
        <v>13.907284768211918</v>
      </c>
    </row>
    <row r="26" spans="1:14" ht="11.75" customHeight="1">
      <c r="A26" s="35"/>
      <c r="B26" s="36">
        <v>2024</v>
      </c>
      <c r="C26" s="46">
        <v>13.821192052980132</v>
      </c>
      <c r="D26" s="46">
        <v>13.869757174392934</v>
      </c>
      <c r="E26" s="46">
        <v>13.876379690949227</v>
      </c>
      <c r="F26" s="46">
        <v>13.883443708609271</v>
      </c>
      <c r="G26" s="46">
        <v>13.887417218543048</v>
      </c>
      <c r="H26" s="46">
        <v>13.871964679911699</v>
      </c>
      <c r="I26" s="46">
        <v>13.866225165562913</v>
      </c>
      <c r="J26" s="46">
        <v>13.860485651214127</v>
      </c>
      <c r="K26" s="46">
        <v>13.755000000000001</v>
      </c>
      <c r="L26" s="46"/>
      <c r="M26" s="46"/>
      <c r="N26" s="46"/>
    </row>
    <row r="27" spans="1:14" ht="11.75" customHeight="1">
      <c r="A27" s="35" t="s">
        <v>17</v>
      </c>
      <c r="B27" s="36">
        <v>2023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6">
        <v>0</v>
      </c>
    </row>
    <row r="28" spans="1:14" ht="11.75" customHeight="1">
      <c r="A28" s="35"/>
      <c r="B28" s="36">
        <v>2024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/>
      <c r="M28" s="46"/>
      <c r="N28" s="46"/>
    </row>
    <row r="29" spans="1:14" ht="11.75" customHeight="1">
      <c r="A29" s="35" t="s">
        <v>21</v>
      </c>
      <c r="B29" s="36">
        <v>2023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14.01766004415011</v>
      </c>
      <c r="L29" s="46">
        <v>13.982339955849888</v>
      </c>
      <c r="M29" s="46">
        <v>13.951434878587195</v>
      </c>
      <c r="N29" s="46">
        <v>14.017660044150109</v>
      </c>
    </row>
    <row r="30" spans="1:14" ht="11.75" customHeight="1">
      <c r="A30" s="35"/>
      <c r="B30" s="36">
        <v>2024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13.98</v>
      </c>
      <c r="L30" s="46"/>
      <c r="M30" s="46"/>
      <c r="N30" s="46"/>
    </row>
    <row r="31" spans="1:14" ht="11.75" customHeight="1">
      <c r="A31" s="35" t="s">
        <v>69</v>
      </c>
      <c r="B31" s="36">
        <v>2023</v>
      </c>
      <c r="C31" s="46">
        <v>0</v>
      </c>
      <c r="D31" s="46">
        <v>0</v>
      </c>
      <c r="E31" s="46">
        <v>0</v>
      </c>
      <c r="F31" s="46">
        <v>14.790286975717439</v>
      </c>
      <c r="G31" s="46">
        <v>14.834437086092711</v>
      </c>
      <c r="H31" s="46">
        <v>14.812362030905076</v>
      </c>
      <c r="I31" s="46">
        <v>14.796909492273731</v>
      </c>
      <c r="J31" s="46">
        <v>14.814569536423841</v>
      </c>
      <c r="K31" s="46">
        <v>0</v>
      </c>
      <c r="L31" s="46">
        <v>14.834437086092713</v>
      </c>
      <c r="M31" s="46">
        <v>14.790286975717441</v>
      </c>
      <c r="N31" s="46">
        <v>14.838852097130243</v>
      </c>
    </row>
    <row r="32" spans="1:14" ht="11.75" customHeight="1">
      <c r="A32" s="35"/>
      <c r="B32" s="36">
        <v>2024</v>
      </c>
      <c r="C32" s="46">
        <v>0</v>
      </c>
      <c r="D32" s="46">
        <v>0</v>
      </c>
      <c r="E32" s="46">
        <v>0</v>
      </c>
      <c r="F32" s="46">
        <v>14.613686534216336</v>
      </c>
      <c r="G32" s="46">
        <v>14.657836644591612</v>
      </c>
      <c r="H32" s="46">
        <v>14.569536423841061</v>
      </c>
      <c r="I32" s="46">
        <v>14.547461368653421</v>
      </c>
      <c r="J32" s="46">
        <v>14.525386313465784</v>
      </c>
      <c r="K32" s="46">
        <v>0</v>
      </c>
      <c r="L32" s="46"/>
      <c r="M32" s="46"/>
      <c r="N32" s="46"/>
    </row>
    <row r="33" spans="1:14" ht="11.75" customHeight="1">
      <c r="A33" s="35" t="s">
        <v>70</v>
      </c>
      <c r="B33" s="36">
        <v>2023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</row>
    <row r="34" spans="1:14" ht="11.75" customHeight="1">
      <c r="A34" s="35"/>
      <c r="B34" s="36">
        <v>2024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/>
      <c r="M34" s="46"/>
      <c r="N34" s="46"/>
    </row>
    <row r="35" spans="1:14" ht="11.75" customHeight="1">
      <c r="A35" s="35" t="s">
        <v>20</v>
      </c>
      <c r="B35" s="36">
        <v>2023</v>
      </c>
      <c r="C35" s="46">
        <v>0</v>
      </c>
      <c r="D35" s="46">
        <v>0</v>
      </c>
      <c r="E35" s="46">
        <v>0</v>
      </c>
      <c r="F35" s="46">
        <v>14.856512141280353</v>
      </c>
      <c r="G35" s="46">
        <v>14.87858719646799</v>
      </c>
      <c r="H35" s="46">
        <v>14.900662251655627</v>
      </c>
      <c r="I35" s="46">
        <v>14.887417218543044</v>
      </c>
      <c r="J35" s="46">
        <v>14.905077262693158</v>
      </c>
      <c r="K35" s="46">
        <v>0</v>
      </c>
      <c r="L35" s="46">
        <v>0</v>
      </c>
      <c r="M35" s="46">
        <v>0</v>
      </c>
      <c r="N35" s="46">
        <v>0</v>
      </c>
    </row>
    <row r="36" spans="1:14" ht="11.75" customHeight="1">
      <c r="A36" s="35"/>
      <c r="B36" s="36">
        <v>2024</v>
      </c>
      <c r="C36" s="46">
        <v>0</v>
      </c>
      <c r="D36" s="46">
        <v>0</v>
      </c>
      <c r="E36" s="46">
        <v>0</v>
      </c>
      <c r="F36" s="46">
        <v>14.931567328918323</v>
      </c>
      <c r="G36" s="46">
        <v>14.947019867549669</v>
      </c>
      <c r="H36" s="46">
        <v>14.902869757174393</v>
      </c>
      <c r="I36" s="46">
        <v>14.888520971302428</v>
      </c>
      <c r="J36" s="46">
        <v>14.874172185430464</v>
      </c>
      <c r="K36" s="46">
        <v>0</v>
      </c>
      <c r="L36" s="46"/>
      <c r="M36" s="46"/>
      <c r="N36" s="46"/>
    </row>
    <row r="37" spans="1:14" ht="11.75" customHeight="1">
      <c r="A37" s="35" t="s">
        <v>119</v>
      </c>
      <c r="B37" s="36">
        <v>2023</v>
      </c>
      <c r="C37" s="46">
        <v>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</row>
    <row r="38" spans="1:14" ht="11.75" customHeight="1">
      <c r="A38" s="35"/>
      <c r="B38" s="36">
        <v>2024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/>
      <c r="M38" s="46"/>
      <c r="N38" s="46"/>
    </row>
    <row r="39" spans="1:14" ht="11.75" customHeight="1">
      <c r="A39" s="35" t="s">
        <v>46</v>
      </c>
      <c r="B39" s="36">
        <v>2023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</row>
    <row r="40" spans="1:14" ht="11.75" customHeight="1">
      <c r="A40" s="35"/>
      <c r="B40" s="36">
        <v>2024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/>
      <c r="M40" s="46"/>
      <c r="N40" s="46"/>
    </row>
    <row r="41" spans="1:14" ht="11.75" customHeight="1">
      <c r="A41" s="35" t="s">
        <v>71</v>
      </c>
      <c r="B41" s="36">
        <v>2023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</row>
    <row r="42" spans="1:14" ht="11.75" customHeight="1">
      <c r="A42" s="35"/>
      <c r="B42" s="36">
        <v>2024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/>
      <c r="M42" s="46"/>
      <c r="N42" s="46"/>
    </row>
    <row r="43" spans="1:14" ht="11.75" customHeight="1">
      <c r="A43" s="35" t="s">
        <v>72</v>
      </c>
      <c r="B43" s="36">
        <v>2023</v>
      </c>
      <c r="C43" s="46">
        <v>14.754966887417218</v>
      </c>
      <c r="D43" s="46">
        <v>14.790286975717438</v>
      </c>
      <c r="E43" s="46">
        <v>14.794701986754964</v>
      </c>
      <c r="F43" s="46">
        <v>14.856512141280353</v>
      </c>
      <c r="G43" s="46">
        <v>0</v>
      </c>
      <c r="H43" s="46">
        <v>0</v>
      </c>
      <c r="I43" s="46">
        <v>0</v>
      </c>
      <c r="J43" s="46">
        <v>0</v>
      </c>
      <c r="K43" s="46">
        <v>14.856512141280353</v>
      </c>
      <c r="L43" s="46">
        <v>14.841059602649006</v>
      </c>
      <c r="M43" s="46">
        <v>14.790286975717441</v>
      </c>
      <c r="N43" s="46">
        <v>14.834437086092713</v>
      </c>
    </row>
    <row r="44" spans="1:14" ht="11.75" customHeight="1">
      <c r="A44" s="35"/>
      <c r="B44" s="36">
        <v>2024</v>
      </c>
      <c r="C44" s="46">
        <v>14.701986754966885</v>
      </c>
      <c r="D44" s="46">
        <v>14.754966887417217</v>
      </c>
      <c r="E44" s="46">
        <v>14.752759381898455</v>
      </c>
      <c r="F44" s="46">
        <v>14.834437086092713</v>
      </c>
      <c r="G44" s="46">
        <v>0</v>
      </c>
      <c r="H44" s="46">
        <v>0</v>
      </c>
      <c r="I44" s="46">
        <v>0</v>
      </c>
      <c r="J44" s="46">
        <v>0</v>
      </c>
      <c r="K44" s="46">
        <v>14.85</v>
      </c>
      <c r="L44" s="46"/>
      <c r="M44" s="46"/>
      <c r="N44" s="46"/>
    </row>
    <row r="45" spans="1:14" ht="11.75" customHeight="1">
      <c r="A45" s="35" t="s">
        <v>22</v>
      </c>
      <c r="B45" s="36">
        <v>2023</v>
      </c>
      <c r="C45" s="46">
        <v>14.199001766004415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14.176600441501103</v>
      </c>
      <c r="M45" s="46">
        <v>14.156732891832229</v>
      </c>
      <c r="N45" s="46">
        <v>14.172185430463575</v>
      </c>
    </row>
    <row r="46" spans="1:14" ht="11.75" customHeight="1">
      <c r="A46" s="35"/>
      <c r="B46" s="36">
        <v>2024</v>
      </c>
      <c r="C46" s="46">
        <v>14.198675496688743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/>
      <c r="M46" s="46"/>
      <c r="N46" s="46"/>
    </row>
    <row r="47" spans="1:14" ht="11.75" customHeight="1">
      <c r="A47" s="35" t="s">
        <v>24</v>
      </c>
      <c r="B47" s="36">
        <v>2023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</row>
    <row r="48" spans="1:14" ht="11.75" customHeight="1">
      <c r="A48" s="35"/>
      <c r="B48" s="36">
        <v>2024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/>
      <c r="M48" s="46"/>
      <c r="N48" s="46"/>
    </row>
    <row r="49" spans="1:14" ht="11.75" customHeight="1">
      <c r="A49" s="35" t="s">
        <v>25</v>
      </c>
      <c r="B49" s="36">
        <v>2023</v>
      </c>
      <c r="C49" s="46">
        <v>14.812362030905076</v>
      </c>
      <c r="D49" s="46">
        <v>14.790286975717439</v>
      </c>
      <c r="E49" s="46">
        <v>14.834437086092711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14.834437086092715</v>
      </c>
      <c r="N49" s="46">
        <v>14.878587196467992</v>
      </c>
    </row>
    <row r="50" spans="1:14" ht="11.75" customHeight="1">
      <c r="A50" s="35"/>
      <c r="B50" s="36">
        <v>2024</v>
      </c>
      <c r="C50" s="46">
        <v>14.821192052980134</v>
      </c>
      <c r="D50" s="46">
        <v>14.838852097130243</v>
      </c>
      <c r="E50" s="46">
        <v>14.863134657836643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/>
      <c r="M50" s="46"/>
      <c r="N50" s="46"/>
    </row>
    <row r="51" spans="1:14" ht="11.75" customHeight="1">
      <c r="A51" s="35" t="s">
        <v>73</v>
      </c>
      <c r="B51" s="36">
        <v>2023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</row>
    <row r="52" spans="1:14" ht="11.75" customHeight="1">
      <c r="A52" s="35"/>
      <c r="B52" s="36">
        <v>2024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/>
      <c r="M52" s="46"/>
      <c r="N52" s="46"/>
    </row>
    <row r="53" spans="1:14" ht="11.75" customHeight="1">
      <c r="A53" s="35" t="s">
        <v>18</v>
      </c>
      <c r="B53" s="36">
        <v>2023</v>
      </c>
      <c r="C53" s="46">
        <v>0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14.790286975717438</v>
      </c>
      <c r="M53" s="46">
        <v>14.834437086092713</v>
      </c>
      <c r="N53" s="46">
        <v>0</v>
      </c>
    </row>
    <row r="54" spans="1:14" ht="11.75" customHeight="1">
      <c r="A54" s="35"/>
      <c r="B54" s="36">
        <v>2024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/>
      <c r="M54" s="46"/>
      <c r="N54" s="46"/>
    </row>
    <row r="55" spans="1:14" ht="11.75" customHeight="1">
      <c r="A55" s="40" t="s">
        <v>36</v>
      </c>
      <c r="B55" s="36">
        <v>2023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</row>
    <row r="56" spans="1:14" ht="11.75" customHeight="1">
      <c r="A56" s="40"/>
      <c r="B56" s="36">
        <v>2024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/>
      <c r="M56" s="46"/>
      <c r="N56" s="46"/>
    </row>
    <row r="57" spans="1:14" ht="11.75" customHeight="1">
      <c r="A57" s="35" t="s">
        <v>45</v>
      </c>
      <c r="B57" s="36">
        <v>2023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</row>
    <row r="58" spans="1:14" ht="11.75" customHeight="1">
      <c r="A58" s="41"/>
      <c r="B58" s="42">
        <v>2024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  <c r="H58" s="47">
        <v>0</v>
      </c>
      <c r="I58" s="47">
        <v>0</v>
      </c>
      <c r="J58" s="47">
        <v>0</v>
      </c>
      <c r="K58" s="47">
        <v>0</v>
      </c>
      <c r="L58" s="47"/>
      <c r="M58" s="47"/>
      <c r="N58" s="47"/>
    </row>
    <row r="59" spans="1:14" ht="9" customHeight="1">
      <c r="A59" s="305" t="s">
        <v>296</v>
      </c>
      <c r="B59" s="22"/>
      <c r="C59" s="29"/>
      <c r="D59" s="29"/>
      <c r="E59" s="29"/>
      <c r="F59" s="29"/>
      <c r="G59" s="29"/>
      <c r="H59" s="22"/>
      <c r="I59" s="44"/>
      <c r="J59" s="44"/>
      <c r="K59" s="44"/>
      <c r="L59" s="44"/>
      <c r="M59" s="44"/>
      <c r="N59" s="44"/>
    </row>
    <row r="60" spans="1:14" ht="9" customHeight="1">
      <c r="A60" s="307" t="s">
        <v>74</v>
      </c>
      <c r="B60" s="30"/>
      <c r="C60" s="30"/>
      <c r="D60" s="29"/>
      <c r="E60" s="29"/>
      <c r="F60" s="29"/>
      <c r="G60" s="29"/>
      <c r="H60" s="29"/>
      <c r="I60" s="44"/>
      <c r="J60" s="44"/>
      <c r="K60" s="44"/>
      <c r="L60" s="44"/>
      <c r="M60" s="44"/>
      <c r="N60" s="44"/>
    </row>
    <row r="61" spans="1:14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  <c r="I61" s="44"/>
      <c r="J61" s="44"/>
      <c r="K61" s="44"/>
      <c r="L61" s="44"/>
      <c r="M61" s="44"/>
      <c r="N61" s="44"/>
    </row>
    <row r="62" spans="1:14" ht="9" customHeight="1">
      <c r="A62" s="306" t="s">
        <v>295</v>
      </c>
      <c r="B62" s="55"/>
      <c r="C62" s="55"/>
      <c r="D62" s="55"/>
      <c r="E62" s="55"/>
      <c r="F62" s="55"/>
      <c r="G62" s="55"/>
      <c r="H62" s="55"/>
    </row>
    <row r="63" spans="1:14" ht="12.5" customHeight="1">
      <c r="A63" s="307"/>
      <c r="B63" s="30"/>
      <c r="C63" s="30"/>
      <c r="D63" s="29"/>
      <c r="E63" s="29"/>
      <c r="F63" s="29"/>
      <c r="G63" s="29"/>
      <c r="H63" s="29"/>
    </row>
    <row r="64" spans="1:14" ht="12.5" customHeight="1">
      <c r="A64" s="351"/>
      <c r="B64" s="351"/>
      <c r="C64" s="351"/>
      <c r="D64" s="351"/>
      <c r="E64" s="351"/>
      <c r="F64" s="351"/>
      <c r="G64" s="351"/>
      <c r="H64" s="351"/>
    </row>
    <row r="65" spans="1:8" ht="12.5" customHeight="1">
      <c r="A65" s="306"/>
      <c r="B65" s="55"/>
      <c r="C65" s="55"/>
      <c r="D65" s="55"/>
      <c r="E65" s="55"/>
      <c r="F65" s="55"/>
      <c r="G65" s="55"/>
      <c r="H65" s="55"/>
    </row>
  </sheetData>
  <mergeCells count="3">
    <mergeCell ref="A5:A6"/>
    <mergeCell ref="A64:H64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>
    <tabColor rgb="FFFF0000"/>
  </sheetPr>
  <dimension ref="A1:P62"/>
  <sheetViews>
    <sheetView showGridLines="0" zoomScale="97" zoomScaleNormal="97" workbookViewId="0">
      <selection sqref="A1:O70"/>
    </sheetView>
  </sheetViews>
  <sheetFormatPr baseColWidth="10" defaultColWidth="7.3984375" defaultRowHeight="12.5" customHeight="1"/>
  <cols>
    <col min="1" max="1" width="15.19921875" style="45" customWidth="1"/>
    <col min="2" max="2" width="7.3984375" style="45" customWidth="1"/>
    <col min="3" max="14" width="6.59765625" style="45" customWidth="1"/>
    <col min="15" max="15" width="12" style="45" customWidth="1"/>
    <col min="16" max="16384" width="7.3984375" style="45"/>
  </cols>
  <sheetData>
    <row r="1" spans="1:16" ht="17.25" customHeight="1">
      <c r="A1" s="32" t="s">
        <v>383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6" ht="12" customHeight="1">
      <c r="A2" s="32" t="s">
        <v>79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6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6" ht="18" customHeight="1">
      <c r="A4" s="205" t="s">
        <v>61</v>
      </c>
      <c r="B4" s="205" t="s">
        <v>19</v>
      </c>
      <c r="C4" s="205" t="s">
        <v>0</v>
      </c>
      <c r="D4" s="205" t="s">
        <v>1</v>
      </c>
      <c r="E4" s="205" t="s">
        <v>2</v>
      </c>
      <c r="F4" s="205" t="s">
        <v>41</v>
      </c>
      <c r="G4" s="205" t="s">
        <v>42</v>
      </c>
      <c r="H4" s="205" t="s">
        <v>43</v>
      </c>
      <c r="I4" s="205" t="s">
        <v>44</v>
      </c>
      <c r="J4" s="327" t="s">
        <v>62</v>
      </c>
      <c r="K4" s="205" t="s">
        <v>63</v>
      </c>
      <c r="L4" s="205" t="s">
        <v>64</v>
      </c>
      <c r="M4" s="205" t="s">
        <v>65</v>
      </c>
      <c r="N4" s="205" t="s">
        <v>66</v>
      </c>
    </row>
    <row r="5" spans="1:16" ht="13" customHeight="1">
      <c r="A5" s="362" t="s">
        <v>75</v>
      </c>
      <c r="B5" s="206">
        <v>2023</v>
      </c>
      <c r="C5" s="207">
        <v>6.5200585357029031</v>
      </c>
      <c r="D5" s="207">
        <v>6.4562539238791858</v>
      </c>
      <c r="E5" s="207">
        <v>6.444548156445447</v>
      </c>
      <c r="F5" s="207">
        <v>6.0004393512230108</v>
      </c>
      <c r="G5" s="207">
        <v>6.4324889645413723</v>
      </c>
      <c r="H5" s="207">
        <v>7.1257994604865962</v>
      </c>
      <c r="I5" s="207">
        <v>7.1964679911699783</v>
      </c>
      <c r="J5" s="207">
        <v>0</v>
      </c>
      <c r="K5" s="207">
        <v>6.8962071971235277</v>
      </c>
      <c r="L5" s="207">
        <v>6.8672716329835648</v>
      </c>
      <c r="M5" s="207">
        <v>6.5755056654861663</v>
      </c>
      <c r="N5" s="207">
        <v>6.7813078697145732</v>
      </c>
      <c r="P5" s="308"/>
    </row>
    <row r="6" spans="1:16" ht="13" customHeight="1">
      <c r="A6" s="361"/>
      <c r="B6" s="208" t="s">
        <v>278</v>
      </c>
      <c r="C6" s="209">
        <v>6.5549889017770768</v>
      </c>
      <c r="D6" s="209">
        <v>6.4349293408582806</v>
      </c>
      <c r="E6" s="209">
        <v>6.4838885034125004</v>
      </c>
      <c r="F6" s="209">
        <v>6.0301254604422363</v>
      </c>
      <c r="G6" s="209">
        <v>6.3845284342348396</v>
      </c>
      <c r="H6" s="209">
        <v>6.7607697207018234</v>
      </c>
      <c r="I6" s="209">
        <v>6.4591611479028694</v>
      </c>
      <c r="J6" s="209">
        <v>0</v>
      </c>
      <c r="K6" s="209">
        <v>0</v>
      </c>
      <c r="L6" s="209"/>
      <c r="M6" s="209"/>
      <c r="N6" s="209"/>
    </row>
    <row r="7" spans="1:16" ht="11.75" customHeight="1">
      <c r="A7" s="35" t="s">
        <v>27</v>
      </c>
      <c r="B7" s="36">
        <v>2023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</row>
    <row r="8" spans="1:16" ht="11.75" customHeight="1">
      <c r="A8" s="35"/>
      <c r="B8" s="36">
        <v>2024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/>
      <c r="M8" s="37"/>
      <c r="N8" s="37"/>
    </row>
    <row r="9" spans="1:16" ht="11.75" customHeight="1">
      <c r="A9" s="35" t="s">
        <v>28</v>
      </c>
      <c r="B9" s="36">
        <v>2023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</row>
    <row r="10" spans="1:16" ht="11.75" customHeight="1">
      <c r="A10" s="35"/>
      <c r="B10" s="36">
        <v>2024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/>
      <c r="M10" s="37"/>
      <c r="N10" s="37"/>
    </row>
    <row r="11" spans="1:16" ht="11.75" customHeight="1">
      <c r="A11" s="38" t="s">
        <v>34</v>
      </c>
      <c r="B11" s="36">
        <v>2023</v>
      </c>
      <c r="C11" s="37">
        <v>5.7974166694579754</v>
      </c>
      <c r="D11" s="37">
        <v>5.8170372446073957</v>
      </c>
      <c r="E11" s="37">
        <v>5.8013487353284363</v>
      </c>
      <c r="F11" s="37">
        <v>5.7929330186119303</v>
      </c>
      <c r="G11" s="37">
        <v>5.8206818689103468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5.7439293598233991</v>
      </c>
      <c r="N11" s="37">
        <v>5.7836644591611481</v>
      </c>
    </row>
    <row r="12" spans="1:16" ht="11.75" customHeight="1">
      <c r="A12" s="38"/>
      <c r="B12" s="36">
        <v>2024</v>
      </c>
      <c r="C12" s="37">
        <v>5.8153469674806582</v>
      </c>
      <c r="D12" s="37">
        <v>5.8341861035531135</v>
      </c>
      <c r="E12" s="37">
        <v>5.8582999563786329</v>
      </c>
      <c r="F12" s="37">
        <v>5.8791405293904253</v>
      </c>
      <c r="G12" s="37">
        <v>5.904547758287011</v>
      </c>
      <c r="H12" s="37">
        <v>0</v>
      </c>
      <c r="I12" s="37">
        <v>0</v>
      </c>
      <c r="J12" s="37">
        <v>0</v>
      </c>
      <c r="K12" s="37">
        <v>0</v>
      </c>
      <c r="L12" s="37"/>
      <c r="M12" s="37"/>
      <c r="N12" s="37"/>
    </row>
    <row r="13" spans="1:16" ht="11.75" customHeight="1">
      <c r="A13" s="35" t="s">
        <v>33</v>
      </c>
      <c r="B13" s="36">
        <v>2023</v>
      </c>
      <c r="C13" s="37">
        <v>7.2406181015452526</v>
      </c>
      <c r="D13" s="37">
        <v>7.2847682119205306</v>
      </c>
      <c r="E13" s="37">
        <v>7.328918322295805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7.3730684326710803</v>
      </c>
    </row>
    <row r="14" spans="1:16" ht="11.75" customHeight="1">
      <c r="A14" s="35"/>
      <c r="B14" s="36">
        <v>2024</v>
      </c>
      <c r="C14" s="37">
        <v>7.1743929359823397</v>
      </c>
      <c r="D14" s="37">
        <v>7.2185430463576159</v>
      </c>
      <c r="E14" s="37">
        <v>7.2626931567328921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/>
      <c r="M14" s="37"/>
      <c r="N14" s="37"/>
    </row>
    <row r="15" spans="1:16" ht="11.75" customHeight="1">
      <c r="A15" s="35" t="s">
        <v>35</v>
      </c>
      <c r="B15" s="36">
        <v>2023</v>
      </c>
      <c r="C15" s="37">
        <v>0</v>
      </c>
      <c r="D15" s="37">
        <v>0</v>
      </c>
      <c r="E15" s="37">
        <v>6.0264900662251648</v>
      </c>
      <c r="F15" s="37">
        <v>6.0507726269315674</v>
      </c>
      <c r="G15" s="37">
        <v>6.0331125827814569</v>
      </c>
      <c r="H15" s="37">
        <v>8.2163355408388519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8.2119205298013238</v>
      </c>
    </row>
    <row r="16" spans="1:16" ht="11.75" customHeight="1">
      <c r="A16" s="35"/>
      <c r="B16" s="36">
        <v>2024</v>
      </c>
      <c r="C16" s="37">
        <v>0</v>
      </c>
      <c r="D16" s="37">
        <v>0</v>
      </c>
      <c r="E16" s="37">
        <v>6.1368653421633539</v>
      </c>
      <c r="F16" s="37">
        <v>6.1832229580573959</v>
      </c>
      <c r="G16" s="37">
        <v>6.2052980132450317</v>
      </c>
      <c r="H16" s="37">
        <v>6.14569536423841</v>
      </c>
      <c r="I16" s="37">
        <v>0</v>
      </c>
      <c r="J16" s="37">
        <v>0</v>
      </c>
      <c r="K16" s="37">
        <v>0</v>
      </c>
      <c r="L16" s="37"/>
      <c r="M16" s="37"/>
      <c r="N16" s="37"/>
    </row>
    <row r="17" spans="1:14" ht="11.75" customHeight="1">
      <c r="A17" s="38" t="s">
        <v>67</v>
      </c>
      <c r="B17" s="36">
        <v>2023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11.75" customHeight="1">
      <c r="A18" s="38"/>
      <c r="B18" s="36">
        <v>2024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/>
      <c r="M18" s="37"/>
      <c r="N18" s="37"/>
    </row>
    <row r="19" spans="1:14" ht="11.75" customHeight="1">
      <c r="A19" s="39" t="s">
        <v>68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6.4105960264900652</v>
      </c>
      <c r="D21" s="37">
        <v>6.6225165562913899</v>
      </c>
      <c r="E21" s="37">
        <v>6.5783664459161137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6.6445916114790284</v>
      </c>
      <c r="N21" s="37">
        <v>6.6887417218543046</v>
      </c>
    </row>
    <row r="22" spans="1:14" ht="11.75" customHeight="1">
      <c r="A22" s="35"/>
      <c r="B22" s="36">
        <v>2024</v>
      </c>
      <c r="C22" s="37">
        <v>6.4900662251655614</v>
      </c>
      <c r="D22" s="37">
        <v>6.5364238410596025</v>
      </c>
      <c r="E22" s="37">
        <v>6.5629139072847673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0</v>
      </c>
      <c r="D23" s="37">
        <v>6.887417218543046</v>
      </c>
      <c r="E23" s="37">
        <v>6.8962472406181012</v>
      </c>
      <c r="F23" s="37">
        <v>6.8918322295805723</v>
      </c>
      <c r="G23" s="37">
        <v>6.8874172185430469</v>
      </c>
      <c r="H23" s="37">
        <v>6.8653421633554075</v>
      </c>
      <c r="I23" s="37">
        <v>0</v>
      </c>
      <c r="J23" s="37">
        <v>0</v>
      </c>
      <c r="K23" s="37">
        <v>0</v>
      </c>
      <c r="L23" s="37">
        <v>0</v>
      </c>
      <c r="M23" s="37">
        <v>6.8432671081677707</v>
      </c>
      <c r="N23" s="37">
        <v>6.8520971302428251</v>
      </c>
    </row>
    <row r="24" spans="1:14" ht="11.75" customHeight="1">
      <c r="A24" s="35"/>
      <c r="B24" s="36">
        <v>2024</v>
      </c>
      <c r="C24" s="37">
        <v>0</v>
      </c>
      <c r="D24" s="37">
        <v>6.9139072847682117</v>
      </c>
      <c r="E24" s="37">
        <v>6.9359823399558493</v>
      </c>
      <c r="F24" s="37">
        <v>6.9359823399558502</v>
      </c>
      <c r="G24" s="37">
        <v>6.9403973509933765</v>
      </c>
      <c r="H24" s="37">
        <v>6.9094922737306836</v>
      </c>
      <c r="I24" s="37">
        <v>0</v>
      </c>
      <c r="J24" s="37">
        <v>0</v>
      </c>
      <c r="K24" s="37">
        <v>0</v>
      </c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</row>
    <row r="26" spans="1:14" ht="11.75" customHeight="1">
      <c r="A26" s="35"/>
      <c r="B26" s="36">
        <v>2024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</row>
    <row r="28" spans="1:14" ht="11.75" customHeight="1">
      <c r="A28" s="35"/>
      <c r="B28" s="36">
        <v>2024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6.8918322295805741</v>
      </c>
      <c r="L29" s="37">
        <v>6.8653421633554093</v>
      </c>
      <c r="M29" s="37">
        <v>6.8918322295805723</v>
      </c>
      <c r="N29" s="37">
        <v>6.9161147902869748</v>
      </c>
    </row>
    <row r="30" spans="1:14" ht="11.75" customHeight="1">
      <c r="A30" s="35"/>
      <c r="B30" s="36">
        <v>2024</v>
      </c>
      <c r="C30" s="37">
        <v>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/>
      <c r="M30" s="37"/>
      <c r="N30" s="37"/>
    </row>
    <row r="31" spans="1:14" ht="11.75" customHeight="1">
      <c r="A31" s="35" t="s">
        <v>69</v>
      </c>
      <c r="B31" s="36">
        <v>2023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</row>
    <row r="32" spans="1:14" ht="11.75" customHeight="1">
      <c r="A32" s="35"/>
      <c r="B32" s="36">
        <v>2024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/>
      <c r="M32" s="37"/>
      <c r="N32" s="37"/>
    </row>
    <row r="33" spans="1:14" ht="11.75" customHeight="1">
      <c r="A33" s="35" t="s">
        <v>70</v>
      </c>
      <c r="B33" s="36">
        <v>2023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</row>
    <row r="34" spans="1:14" ht="11.75" customHeight="1">
      <c r="A34" s="35"/>
      <c r="B34" s="36">
        <v>2024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0</v>
      </c>
      <c r="D35" s="37">
        <v>0</v>
      </c>
      <c r="E35" s="37">
        <v>7.7704194260485639</v>
      </c>
      <c r="F35" s="37">
        <v>7.7792494481236201</v>
      </c>
      <c r="G35" s="37">
        <v>7.7924944812362025</v>
      </c>
      <c r="H35" s="37">
        <v>7.8013245033112586</v>
      </c>
      <c r="I35" s="37">
        <v>7.1964679911699783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</row>
    <row r="36" spans="1:14" ht="11.75" customHeight="1">
      <c r="A36" s="35"/>
      <c r="B36" s="36">
        <v>2024</v>
      </c>
      <c r="C36" s="37">
        <v>0</v>
      </c>
      <c r="D36" s="37">
        <v>0</v>
      </c>
      <c r="E36" s="37">
        <v>0</v>
      </c>
      <c r="F36" s="37">
        <v>6.5121412803532017</v>
      </c>
      <c r="G36" s="37">
        <v>6.5430463576158937</v>
      </c>
      <c r="H36" s="37">
        <v>6.4768211920529808</v>
      </c>
      <c r="I36" s="37">
        <v>3.6776381815612362E-7</v>
      </c>
      <c r="J36" s="37">
        <v>0</v>
      </c>
      <c r="K36" s="37">
        <v>0</v>
      </c>
      <c r="L36" s="37"/>
      <c r="M36" s="37"/>
      <c r="N36" s="37"/>
    </row>
    <row r="37" spans="1:14" ht="11.75" customHeight="1">
      <c r="A37" s="35" t="s">
        <v>119</v>
      </c>
      <c r="B37" s="36">
        <v>2023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</row>
    <row r="38" spans="1:14" ht="11.75" customHeight="1">
      <c r="A38" s="35"/>
      <c r="B38" s="36">
        <v>2024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</row>
    <row r="40" spans="1:14" ht="11.75" customHeight="1">
      <c r="A40" s="35"/>
      <c r="B40" s="36">
        <v>2024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/>
      <c r="M40" s="37"/>
      <c r="N40" s="37"/>
    </row>
    <row r="41" spans="1:14" ht="11.75" customHeight="1">
      <c r="A41" s="35" t="s">
        <v>71</v>
      </c>
      <c r="B41" s="36">
        <v>2023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</row>
    <row r="42" spans="1:14" ht="11.75" customHeight="1">
      <c r="A42" s="35"/>
      <c r="B42" s="36">
        <v>2024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/>
      <c r="M42" s="37"/>
      <c r="N42" s="37"/>
    </row>
    <row r="43" spans="1:14" ht="11.75" customHeight="1">
      <c r="A43" s="35" t="s">
        <v>72</v>
      </c>
      <c r="B43" s="36">
        <v>2023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6.9801324503311255</v>
      </c>
      <c r="L43" s="37">
        <v>6.962472406181015</v>
      </c>
      <c r="M43" s="37">
        <v>6.9315673289183222</v>
      </c>
      <c r="N43" s="37">
        <v>6.9757174392935983</v>
      </c>
    </row>
    <row r="44" spans="1:14" ht="11.75" customHeight="1">
      <c r="A44" s="35"/>
      <c r="B44" s="36">
        <v>2024</v>
      </c>
      <c r="C44" s="37">
        <v>0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0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6.8432671081677698</v>
      </c>
      <c r="M45" s="37">
        <v>6.9094922737306836</v>
      </c>
      <c r="N45" s="37">
        <v>6.9359823399558485</v>
      </c>
    </row>
    <row r="46" spans="1:14" ht="11.75" customHeight="1">
      <c r="A46" s="35"/>
      <c r="B46" s="36">
        <v>2024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</row>
    <row r="48" spans="1:14" ht="11.75" customHeight="1">
      <c r="A48" s="35"/>
      <c r="B48" s="36">
        <v>2024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0</v>
      </c>
      <c r="D49" s="37">
        <v>6.4017660044150118</v>
      </c>
      <c r="E49" s="37">
        <v>6.3642384105960268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6.5121412803532017</v>
      </c>
      <c r="N49" s="37">
        <v>6.6225165562913908</v>
      </c>
    </row>
    <row r="50" spans="1:14" ht="11.75" customHeight="1">
      <c r="A50" s="35"/>
      <c r="B50" s="36">
        <v>2024</v>
      </c>
      <c r="C50" s="37">
        <v>0</v>
      </c>
      <c r="D50" s="37">
        <v>6.3818984547461373</v>
      </c>
      <c r="E50" s="37">
        <v>6.445916114790287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/>
      <c r="M50" s="37"/>
      <c r="N50" s="37"/>
    </row>
    <row r="51" spans="1:14" ht="11.75" customHeight="1">
      <c r="A51" s="35" t="s">
        <v>73</v>
      </c>
      <c r="B51" s="36">
        <v>2023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</row>
    <row r="52" spans="1:14" ht="11.75" customHeight="1">
      <c r="A52" s="35"/>
      <c r="B52" s="36">
        <v>2024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</row>
    <row r="54" spans="1:14" ht="11.75" customHeight="1">
      <c r="A54" s="35"/>
      <c r="B54" s="36">
        <v>2024</v>
      </c>
      <c r="C54" s="37">
        <v>0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</row>
    <row r="56" spans="1:14" ht="11.75" customHeight="1">
      <c r="A56" s="40"/>
      <c r="B56" s="36">
        <v>2024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</row>
    <row r="58" spans="1:14" ht="11.75" customHeight="1">
      <c r="A58" s="41"/>
      <c r="B58" s="42">
        <v>2024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/>
      <c r="M58" s="43"/>
      <c r="N58" s="43"/>
    </row>
    <row r="59" spans="1:14" ht="9" customHeight="1">
      <c r="A59" s="305" t="s">
        <v>296</v>
      </c>
      <c r="B59" s="22"/>
      <c r="C59" s="29"/>
      <c r="D59" s="29"/>
      <c r="E59" s="29"/>
      <c r="F59" s="29"/>
      <c r="G59" s="29"/>
      <c r="H59" s="22"/>
    </row>
    <row r="60" spans="1:14" ht="9" customHeight="1">
      <c r="A60" s="307" t="s">
        <v>74</v>
      </c>
      <c r="B60" s="30"/>
      <c r="C60" s="30"/>
      <c r="D60" s="29"/>
      <c r="E60" s="29"/>
      <c r="F60" s="29"/>
      <c r="G60" s="29"/>
      <c r="H60" s="29"/>
    </row>
    <row r="61" spans="1:14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</row>
    <row r="62" spans="1:14" ht="9" customHeight="1">
      <c r="A62" s="306" t="s">
        <v>295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>
    <tabColor rgb="FFFF0000"/>
  </sheetPr>
  <dimension ref="A1:O63"/>
  <sheetViews>
    <sheetView showGridLines="0" zoomScale="97" zoomScaleNormal="97" workbookViewId="0">
      <selection sqref="A1:R66"/>
    </sheetView>
  </sheetViews>
  <sheetFormatPr baseColWidth="10" defaultColWidth="7.3984375" defaultRowHeight="14"/>
  <cols>
    <col min="1" max="1" width="15.19921875" style="56" customWidth="1"/>
    <col min="2" max="2" width="7.3984375" style="56" customWidth="1"/>
    <col min="3" max="14" width="6.59765625" style="56" customWidth="1"/>
    <col min="15" max="16384" width="7.3984375" style="56"/>
  </cols>
  <sheetData>
    <row r="1" spans="1:15" ht="17.25" customHeight="1">
      <c r="A1" s="32" t="s">
        <v>384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6"/>
    </row>
    <row r="2" spans="1:15" ht="12" customHeight="1">
      <c r="A2" s="32" t="s">
        <v>79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6"/>
    </row>
    <row r="3" spans="1:15" ht="5" customHeight="1">
      <c r="A3" s="34" t="s">
        <v>40</v>
      </c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6"/>
    </row>
    <row r="4" spans="1:15" ht="18" customHeight="1">
      <c r="A4" s="205" t="s">
        <v>61</v>
      </c>
      <c r="B4" s="205" t="s">
        <v>19</v>
      </c>
      <c r="C4" s="205" t="s">
        <v>0</v>
      </c>
      <c r="D4" s="205" t="s">
        <v>1</v>
      </c>
      <c r="E4" s="205" t="s">
        <v>2</v>
      </c>
      <c r="F4" s="205" t="s">
        <v>41</v>
      </c>
      <c r="G4" s="205" t="s">
        <v>42</v>
      </c>
      <c r="H4" s="205" t="s">
        <v>43</v>
      </c>
      <c r="I4" s="205" t="s">
        <v>44</v>
      </c>
      <c r="J4" s="205" t="s">
        <v>62</v>
      </c>
      <c r="K4" s="205" t="s">
        <v>63</v>
      </c>
      <c r="L4" s="205" t="s">
        <v>64</v>
      </c>
      <c r="M4" s="205" t="s">
        <v>65</v>
      </c>
      <c r="N4" s="205" t="s">
        <v>66</v>
      </c>
      <c r="O4" s="6"/>
    </row>
    <row r="5" spans="1:15" ht="13" customHeight="1">
      <c r="A5" s="360" t="s">
        <v>75</v>
      </c>
      <c r="B5" s="206">
        <v>2023</v>
      </c>
      <c r="C5" s="207">
        <v>7.0138084560739653</v>
      </c>
      <c r="D5" s="207">
        <v>6.8323007725291065</v>
      </c>
      <c r="E5" s="207">
        <v>6.757649545807114</v>
      </c>
      <c r="F5" s="207">
        <v>6.8561790775487781</v>
      </c>
      <c r="G5" s="207">
        <v>6.8543518648496615</v>
      </c>
      <c r="H5" s="207">
        <v>7.0713011565763253</v>
      </c>
      <c r="I5" s="207">
        <v>7.1005925785773689</v>
      </c>
      <c r="J5" s="207">
        <v>7.0053183055952175</v>
      </c>
      <c r="K5" s="207">
        <v>7.0158810659741713</v>
      </c>
      <c r="L5" s="207">
        <v>7.0503214961256662</v>
      </c>
      <c r="M5" s="207">
        <v>6.6874169108221455</v>
      </c>
      <c r="N5" s="207">
        <v>6.8622195293349408</v>
      </c>
      <c r="O5" s="6"/>
    </row>
    <row r="6" spans="1:15" ht="13" customHeight="1">
      <c r="A6" s="361"/>
      <c r="B6" s="208" t="s">
        <v>278</v>
      </c>
      <c r="C6" s="209">
        <v>7.0117083931775896</v>
      </c>
      <c r="D6" s="209">
        <v>6.3660460455686945</v>
      </c>
      <c r="E6" s="209">
        <v>6.8655984764959692</v>
      </c>
      <c r="F6" s="209">
        <v>7.0124999848909333</v>
      </c>
      <c r="G6" s="209">
        <v>7.0520426210296598</v>
      </c>
      <c r="H6" s="209">
        <v>7.1213882385455065</v>
      </c>
      <c r="I6" s="209">
        <v>6.4742966479487105</v>
      </c>
      <c r="J6" s="209">
        <v>6.7998511024852517</v>
      </c>
      <c r="K6" s="209">
        <v>6.7851439999999998</v>
      </c>
      <c r="L6" s="209"/>
      <c r="M6" s="209"/>
      <c r="N6" s="209"/>
      <c r="O6" s="6"/>
    </row>
    <row r="7" spans="1:15" ht="11.75" customHeight="1">
      <c r="A7" s="35" t="s">
        <v>27</v>
      </c>
      <c r="B7" s="36">
        <v>2023</v>
      </c>
      <c r="C7" s="37">
        <v>0</v>
      </c>
      <c r="D7" s="37">
        <v>0</v>
      </c>
      <c r="E7" s="37">
        <v>0</v>
      </c>
      <c r="F7" s="299">
        <v>6.9536423841059589</v>
      </c>
      <c r="G7" s="37">
        <v>6.9757174392935983</v>
      </c>
      <c r="H7" s="37">
        <v>6.9801324503311255</v>
      </c>
      <c r="I7" s="37">
        <v>6.9624724061810142</v>
      </c>
      <c r="J7" s="37">
        <v>6.9183222958057389</v>
      </c>
      <c r="K7" s="37">
        <v>0</v>
      </c>
      <c r="L7" s="37">
        <v>0</v>
      </c>
      <c r="M7" s="37">
        <v>0</v>
      </c>
      <c r="N7" s="37">
        <v>0</v>
      </c>
      <c r="O7" s="6"/>
    </row>
    <row r="8" spans="1:15" ht="11.75" customHeight="1">
      <c r="A8" s="35"/>
      <c r="B8" s="36">
        <v>2024</v>
      </c>
      <c r="C8" s="37">
        <v>0</v>
      </c>
      <c r="D8" s="37">
        <v>0</v>
      </c>
      <c r="E8" s="37">
        <v>0</v>
      </c>
      <c r="F8" s="300">
        <v>7.1611479028697573</v>
      </c>
      <c r="G8" s="37">
        <v>7.1743929359823397</v>
      </c>
      <c r="H8" s="37">
        <v>7.1611479028697573</v>
      </c>
      <c r="I8" s="37">
        <v>6.9403973509933774</v>
      </c>
      <c r="J8" s="37">
        <v>6.9139072847682117</v>
      </c>
      <c r="K8" s="37">
        <v>6.8825000000000003</v>
      </c>
      <c r="L8" s="37"/>
      <c r="M8" s="37"/>
      <c r="N8" s="37"/>
      <c r="O8" s="6"/>
    </row>
    <row r="9" spans="1:15" ht="11.75" customHeight="1">
      <c r="A9" s="35" t="s">
        <v>28</v>
      </c>
      <c r="B9" s="36">
        <v>2023</v>
      </c>
      <c r="C9" s="37">
        <v>7.0640176600441498</v>
      </c>
      <c r="D9" s="37">
        <v>7.0883002207505523</v>
      </c>
      <c r="E9" s="37">
        <v>7.0662251655629138</v>
      </c>
      <c r="F9" s="300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6"/>
    </row>
    <row r="10" spans="1:15" ht="11.75" customHeight="1">
      <c r="A10" s="35"/>
      <c r="B10" s="36">
        <v>2024</v>
      </c>
      <c r="C10" s="37">
        <v>7.0640176600441498</v>
      </c>
      <c r="D10" s="37">
        <v>7.0927152317880795</v>
      </c>
      <c r="E10" s="37">
        <v>7.1214128035320092</v>
      </c>
      <c r="F10" s="300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/>
      <c r="M10" s="37"/>
      <c r="N10" s="37"/>
      <c r="O10" s="6"/>
    </row>
    <row r="11" spans="1:15" ht="11.75" customHeight="1">
      <c r="A11" s="38" t="s">
        <v>34</v>
      </c>
      <c r="B11" s="36">
        <v>2023</v>
      </c>
      <c r="C11" s="37">
        <v>6.260155195132298</v>
      </c>
      <c r="D11" s="37">
        <v>6.2661573906499966</v>
      </c>
      <c r="E11" s="37">
        <v>6.2376102299031526</v>
      </c>
      <c r="F11" s="300">
        <v>6.2295805739514343</v>
      </c>
      <c r="G11" s="37">
        <v>6.2472406181015447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6.2317880794701992</v>
      </c>
      <c r="N11" s="37">
        <v>6.2538631346578359</v>
      </c>
      <c r="O11" s="6"/>
    </row>
    <row r="12" spans="1:15" ht="11.75" customHeight="1">
      <c r="A12" s="38"/>
      <c r="B12" s="36">
        <v>2024</v>
      </c>
      <c r="C12" s="37">
        <v>6.2082487672907511</v>
      </c>
      <c r="D12" s="37">
        <v>6.2358207321137584</v>
      </c>
      <c r="E12" s="37">
        <v>6.2545522059355196</v>
      </c>
      <c r="F12" s="300">
        <v>6.2671081677704192</v>
      </c>
      <c r="G12" s="37">
        <v>6.2538631346578377</v>
      </c>
      <c r="H12" s="37">
        <v>0</v>
      </c>
      <c r="I12" s="37">
        <v>0</v>
      </c>
      <c r="J12" s="37">
        <v>0</v>
      </c>
      <c r="K12" s="37">
        <v>0</v>
      </c>
      <c r="L12" s="37"/>
      <c r="M12" s="37"/>
      <c r="N12" s="37"/>
      <c r="O12" s="6"/>
    </row>
    <row r="13" spans="1:15" ht="11.75" customHeight="1">
      <c r="A13" s="35" t="s">
        <v>33</v>
      </c>
      <c r="B13" s="36">
        <v>2023</v>
      </c>
      <c r="C13" s="37">
        <v>7.443708609271523</v>
      </c>
      <c r="D13" s="37">
        <v>7.4635761589403966</v>
      </c>
      <c r="E13" s="37">
        <v>0</v>
      </c>
      <c r="F13" s="300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7.5099337748344359</v>
      </c>
      <c r="O13" s="6"/>
    </row>
    <row r="14" spans="1:15" ht="11.75" customHeight="1">
      <c r="A14" s="35"/>
      <c r="B14" s="36">
        <v>2024</v>
      </c>
      <c r="C14" s="37">
        <v>7.4613686534216344</v>
      </c>
      <c r="D14" s="37">
        <v>7.5077262693156728</v>
      </c>
      <c r="E14" s="37">
        <v>7.5496688741721849</v>
      </c>
      <c r="F14" s="300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/>
      <c r="M14" s="37"/>
      <c r="N14" s="37"/>
      <c r="O14" s="6"/>
    </row>
    <row r="15" spans="1:15" ht="11.75" customHeight="1">
      <c r="A15" s="35" t="s">
        <v>35</v>
      </c>
      <c r="B15" s="36">
        <v>2023</v>
      </c>
      <c r="C15" s="37">
        <v>6.2759381898454745</v>
      </c>
      <c r="D15" s="37">
        <v>6.295805739514349</v>
      </c>
      <c r="E15" s="37">
        <v>6.2538631346578368</v>
      </c>
      <c r="F15" s="300">
        <v>6.2317880794701983</v>
      </c>
      <c r="G15" s="37">
        <v>6.2472406181015439</v>
      </c>
      <c r="H15" s="37">
        <v>6.2538631346578368</v>
      </c>
      <c r="I15" s="37">
        <v>6.2295805739514352</v>
      </c>
      <c r="J15" s="37">
        <v>0</v>
      </c>
      <c r="K15" s="37">
        <v>6.2119205298013247</v>
      </c>
      <c r="L15" s="37">
        <v>6.2251655629139071</v>
      </c>
      <c r="M15" s="37">
        <v>0</v>
      </c>
      <c r="N15" s="37">
        <v>6.2913907284768209</v>
      </c>
      <c r="O15" s="6"/>
    </row>
    <row r="16" spans="1:15" ht="11.75" customHeight="1">
      <c r="A16" s="35"/>
      <c r="B16" s="36">
        <v>2024</v>
      </c>
      <c r="C16" s="37">
        <v>6.2693156732891833</v>
      </c>
      <c r="D16" s="37">
        <v>6.2958057395143481</v>
      </c>
      <c r="E16" s="37">
        <v>6.3134657836644577</v>
      </c>
      <c r="F16" s="300">
        <v>6.3245033112582778</v>
      </c>
      <c r="G16" s="37">
        <v>6.3178807947019875</v>
      </c>
      <c r="H16" s="37">
        <v>6.3046357615894033</v>
      </c>
      <c r="I16" s="37">
        <v>5.8532008830022075</v>
      </c>
      <c r="J16" s="37">
        <v>0</v>
      </c>
      <c r="K16" s="37">
        <v>6.2547879999999996</v>
      </c>
      <c r="L16" s="37"/>
      <c r="M16" s="37"/>
      <c r="N16" s="37"/>
      <c r="O16" s="6"/>
    </row>
    <row r="17" spans="1:15" ht="11.75" customHeight="1">
      <c r="A17" s="38" t="s">
        <v>67</v>
      </c>
      <c r="B17" s="36">
        <v>2023</v>
      </c>
      <c r="C17" s="37">
        <v>6.9823399558498886</v>
      </c>
      <c r="D17" s="37">
        <v>7.0022075055187649</v>
      </c>
      <c r="E17" s="37">
        <v>6.9580573951434879</v>
      </c>
      <c r="F17" s="300">
        <v>6.9757174392935974</v>
      </c>
      <c r="G17" s="37">
        <v>6.9536423841059607</v>
      </c>
      <c r="H17" s="37">
        <v>6.9514348785871976</v>
      </c>
      <c r="I17" s="37">
        <v>6.965738288092</v>
      </c>
      <c r="J17" s="37">
        <v>6.9491425915921736</v>
      </c>
      <c r="K17" s="37">
        <v>6.9324538976096637</v>
      </c>
      <c r="L17" s="37">
        <v>0</v>
      </c>
      <c r="M17" s="37">
        <v>0</v>
      </c>
      <c r="N17" s="37">
        <v>0</v>
      </c>
      <c r="O17" s="6"/>
    </row>
    <row r="18" spans="1:15" ht="11.75" customHeight="1">
      <c r="A18" s="38"/>
      <c r="B18" s="36">
        <v>2024</v>
      </c>
      <c r="C18" s="37">
        <v>6.9403973509933774</v>
      </c>
      <c r="D18" s="37">
        <v>6.9602649006622519</v>
      </c>
      <c r="E18" s="37">
        <v>6.9999999999999982</v>
      </c>
      <c r="F18" s="300">
        <v>7.0264900662251639</v>
      </c>
      <c r="G18" s="37">
        <v>7.0286975717439297</v>
      </c>
      <c r="H18" s="37">
        <v>7.0198675496688745</v>
      </c>
      <c r="I18" s="37">
        <v>5.0718353850174838</v>
      </c>
      <c r="J18" s="37">
        <v>6.7149918054487738</v>
      </c>
      <c r="K18" s="37">
        <v>6.7554999999999996</v>
      </c>
      <c r="L18" s="37"/>
      <c r="M18" s="37"/>
      <c r="N18" s="37"/>
      <c r="O18" s="6"/>
    </row>
    <row r="19" spans="1:15" ht="11.75" customHeight="1">
      <c r="A19" s="39" t="s">
        <v>68</v>
      </c>
      <c r="B19" s="36">
        <v>2023</v>
      </c>
      <c r="C19" s="37">
        <v>0</v>
      </c>
      <c r="D19" s="37">
        <v>0</v>
      </c>
      <c r="E19" s="37">
        <v>0</v>
      </c>
      <c r="F19" s="300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6"/>
    </row>
    <row r="20" spans="1:15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00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/>
      <c r="M20" s="37"/>
      <c r="N20" s="37"/>
      <c r="O20" s="6"/>
    </row>
    <row r="21" spans="1:15" ht="11.75" customHeight="1">
      <c r="A21" s="35" t="s">
        <v>23</v>
      </c>
      <c r="B21" s="36">
        <v>2023</v>
      </c>
      <c r="C21" s="37">
        <v>6.9359823399558493</v>
      </c>
      <c r="D21" s="37">
        <v>6.9624724061810159</v>
      </c>
      <c r="E21" s="37">
        <v>6.9757174392935974</v>
      </c>
      <c r="F21" s="300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7.0198675496688745</v>
      </c>
      <c r="N21" s="37">
        <v>7.0640176600441507</v>
      </c>
      <c r="O21" s="6"/>
    </row>
    <row r="22" spans="1:15" ht="11.75" customHeight="1">
      <c r="A22" s="35"/>
      <c r="B22" s="36">
        <v>2024</v>
      </c>
      <c r="C22" s="37">
        <v>6.9337748344370862</v>
      </c>
      <c r="D22" s="37">
        <v>6.9779249448123615</v>
      </c>
      <c r="E22" s="37">
        <v>7.0198675496688736</v>
      </c>
      <c r="F22" s="300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/>
      <c r="M22" s="37"/>
      <c r="N22" s="37"/>
      <c r="O22" s="6"/>
    </row>
    <row r="23" spans="1:15" ht="11.75" customHeight="1">
      <c r="A23" s="35" t="s">
        <v>32</v>
      </c>
      <c r="B23" s="36">
        <v>2023</v>
      </c>
      <c r="C23" s="37">
        <v>0</v>
      </c>
      <c r="D23" s="37">
        <v>7.0949227373068444</v>
      </c>
      <c r="E23" s="37">
        <v>7.064017660044148</v>
      </c>
      <c r="F23" s="300">
        <v>7.0596026490066226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6"/>
    </row>
    <row r="24" spans="1:15" ht="11.75" customHeight="1">
      <c r="A24" s="35"/>
      <c r="B24" s="36">
        <v>2024</v>
      </c>
      <c r="C24" s="37">
        <v>0</v>
      </c>
      <c r="D24" s="37">
        <v>0</v>
      </c>
      <c r="E24" s="37">
        <v>7.1567328918322302</v>
      </c>
      <c r="F24" s="300">
        <v>7.1655629139072845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/>
      <c r="M24" s="37"/>
      <c r="N24" s="37"/>
      <c r="O24" s="6"/>
    </row>
    <row r="25" spans="1:15" ht="11.75" customHeight="1">
      <c r="A25" s="35" t="s">
        <v>31</v>
      </c>
      <c r="B25" s="36">
        <v>2023</v>
      </c>
      <c r="C25" s="37">
        <v>7.1147902869757171</v>
      </c>
      <c r="D25" s="37">
        <v>7.1346578366445925</v>
      </c>
      <c r="E25" s="37">
        <v>7.1081677704194259</v>
      </c>
      <c r="F25" s="300">
        <v>7.0860927152317883</v>
      </c>
      <c r="G25" s="37">
        <v>7.0640176600441507</v>
      </c>
      <c r="H25" s="37">
        <v>7.0529801324503305</v>
      </c>
      <c r="I25" s="37">
        <v>7.0860927152317883</v>
      </c>
      <c r="J25" s="37">
        <v>7.0905077262693155</v>
      </c>
      <c r="K25" s="37">
        <v>7.072847682119205</v>
      </c>
      <c r="L25" s="37">
        <v>7.0640176600441507</v>
      </c>
      <c r="M25" s="37">
        <v>7.0419426048565121</v>
      </c>
      <c r="N25" s="37">
        <v>7.0684326710816761</v>
      </c>
      <c r="O25" s="6"/>
    </row>
    <row r="26" spans="1:15" ht="11.75" customHeight="1">
      <c r="A26" s="35"/>
      <c r="B26" s="36">
        <v>2024</v>
      </c>
      <c r="C26" s="37">
        <v>7.0860927152317883</v>
      </c>
      <c r="D26" s="37">
        <v>7.1169977924944812</v>
      </c>
      <c r="E26" s="37">
        <v>7.1523178807947021</v>
      </c>
      <c r="F26" s="300">
        <v>7.1876379690949213</v>
      </c>
      <c r="G26" s="37">
        <v>7.1677704194260485</v>
      </c>
      <c r="H26" s="37">
        <v>7.1611479028697573</v>
      </c>
      <c r="I26" s="37">
        <v>6.7064017660044142</v>
      </c>
      <c r="J26" s="37">
        <v>6.6710816777041941</v>
      </c>
      <c r="K26" s="37">
        <v>6.7255000000000003</v>
      </c>
      <c r="L26" s="37"/>
      <c r="M26" s="37"/>
      <c r="N26" s="37"/>
      <c r="O26" s="6"/>
    </row>
    <row r="27" spans="1:15" ht="11.75" customHeight="1">
      <c r="A27" s="35" t="s">
        <v>17</v>
      </c>
      <c r="B27" s="36">
        <v>2023</v>
      </c>
      <c r="C27" s="37">
        <v>0</v>
      </c>
      <c r="D27" s="37">
        <v>0</v>
      </c>
      <c r="E27" s="37">
        <v>0</v>
      </c>
      <c r="F27" s="300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6"/>
    </row>
    <row r="28" spans="1:15" ht="11.75" customHeight="1">
      <c r="A28" s="35"/>
      <c r="B28" s="36">
        <v>2024</v>
      </c>
      <c r="C28" s="37">
        <v>0</v>
      </c>
      <c r="D28" s="37">
        <v>0</v>
      </c>
      <c r="E28" s="37">
        <v>0</v>
      </c>
      <c r="F28" s="300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/>
      <c r="M28" s="37"/>
      <c r="N28" s="37"/>
      <c r="O28" s="6"/>
    </row>
    <row r="29" spans="1:15" ht="11.75" customHeight="1">
      <c r="A29" s="35" t="s">
        <v>21</v>
      </c>
      <c r="B29" s="36">
        <v>2023</v>
      </c>
      <c r="C29" s="37">
        <v>7.152317880794703</v>
      </c>
      <c r="D29" s="37">
        <v>7.1766004415011038</v>
      </c>
      <c r="E29" s="37">
        <v>7.1788079470198678</v>
      </c>
      <c r="F29" s="300">
        <v>7.1788079470198669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6"/>
    </row>
    <row r="30" spans="1:15" ht="11.75" customHeight="1">
      <c r="A30" s="35"/>
      <c r="B30" s="36">
        <v>2024</v>
      </c>
      <c r="C30" s="37">
        <v>7.0684326710816778</v>
      </c>
      <c r="D30" s="37">
        <v>7.1346578366445916</v>
      </c>
      <c r="E30" s="37">
        <v>7.1810154525386309</v>
      </c>
      <c r="F30" s="300">
        <v>7.2273730684326711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/>
      <c r="M30" s="37"/>
      <c r="N30" s="37"/>
      <c r="O30" s="6"/>
    </row>
    <row r="31" spans="1:15" ht="11.75" customHeight="1">
      <c r="A31" s="35" t="s">
        <v>69</v>
      </c>
      <c r="B31" s="36">
        <v>2023</v>
      </c>
      <c r="C31" s="37">
        <v>6.9845474613686545</v>
      </c>
      <c r="D31" s="37">
        <v>0</v>
      </c>
      <c r="E31" s="37">
        <v>0</v>
      </c>
      <c r="F31" s="300">
        <v>6.9889624724061807</v>
      </c>
      <c r="G31" s="37">
        <v>6.9845474613686536</v>
      </c>
      <c r="H31" s="37">
        <v>6.9867549668874158</v>
      </c>
      <c r="I31" s="37">
        <v>6.9999999999999991</v>
      </c>
      <c r="J31" s="37">
        <v>6.9801324503311237</v>
      </c>
      <c r="K31" s="37">
        <v>6.9757174392935983</v>
      </c>
      <c r="L31" s="37">
        <v>6.9867549668874167</v>
      </c>
      <c r="M31" s="37">
        <v>6.9757174392935992</v>
      </c>
      <c r="N31" s="37">
        <v>6.9999999999999982</v>
      </c>
      <c r="O31" s="6"/>
    </row>
    <row r="32" spans="1:15" ht="11.75" customHeight="1">
      <c r="A32" s="35"/>
      <c r="B32" s="36">
        <v>2024</v>
      </c>
      <c r="C32" s="37">
        <v>6.960264900662251</v>
      </c>
      <c r="D32" s="37">
        <v>0</v>
      </c>
      <c r="E32" s="37">
        <v>0</v>
      </c>
      <c r="F32" s="300">
        <v>7.0286975717439297</v>
      </c>
      <c r="G32" s="37">
        <v>7.0860927152317892</v>
      </c>
      <c r="H32" s="37">
        <v>7.0728476821192059</v>
      </c>
      <c r="I32" s="37">
        <v>6.8741721854304627</v>
      </c>
      <c r="J32" s="37">
        <v>6.8233995584988962</v>
      </c>
      <c r="K32" s="37">
        <v>6.8550000000000004</v>
      </c>
      <c r="L32" s="37"/>
      <c r="M32" s="37"/>
      <c r="N32" s="37"/>
      <c r="O32" s="6"/>
    </row>
    <row r="33" spans="1:15" ht="11.75" customHeight="1">
      <c r="A33" s="35" t="s">
        <v>70</v>
      </c>
      <c r="B33" s="36">
        <v>2023</v>
      </c>
      <c r="C33" s="37">
        <v>0</v>
      </c>
      <c r="D33" s="37">
        <v>0</v>
      </c>
      <c r="E33" s="37">
        <v>0</v>
      </c>
      <c r="F33" s="300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6"/>
    </row>
    <row r="34" spans="1:15" ht="11.75" customHeight="1">
      <c r="A34" s="35"/>
      <c r="B34" s="36">
        <v>2024</v>
      </c>
      <c r="C34" s="37">
        <v>0</v>
      </c>
      <c r="D34" s="37">
        <v>0</v>
      </c>
      <c r="E34" s="37">
        <v>0</v>
      </c>
      <c r="F34" s="300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/>
      <c r="M34" s="37"/>
      <c r="N34" s="37"/>
      <c r="O34" s="6"/>
    </row>
    <row r="35" spans="1:15" ht="11.75" customHeight="1">
      <c r="A35" s="35" t="s">
        <v>20</v>
      </c>
      <c r="B35" s="36">
        <v>2023</v>
      </c>
      <c r="C35" s="37">
        <v>0</v>
      </c>
      <c r="D35" s="37">
        <v>0</v>
      </c>
      <c r="E35" s="37">
        <v>7.5055187637969096</v>
      </c>
      <c r="F35" s="300">
        <v>7.5298013245033113</v>
      </c>
      <c r="G35" s="37">
        <v>7.5496688741721849</v>
      </c>
      <c r="H35" s="37">
        <v>7.554083885209713</v>
      </c>
      <c r="I35" s="37">
        <v>7.5496688741721849</v>
      </c>
      <c r="J35" s="37">
        <v>7.5717439293598243</v>
      </c>
      <c r="K35" s="37">
        <v>0</v>
      </c>
      <c r="L35" s="37">
        <v>0</v>
      </c>
      <c r="M35" s="37">
        <v>0</v>
      </c>
      <c r="N35" s="37">
        <v>0</v>
      </c>
      <c r="O35" s="6"/>
    </row>
    <row r="36" spans="1:15" ht="11.75" customHeight="1">
      <c r="A36" s="35"/>
      <c r="B36" s="36">
        <v>2024</v>
      </c>
      <c r="C36" s="37">
        <v>0</v>
      </c>
      <c r="D36" s="37">
        <v>0</v>
      </c>
      <c r="E36" s="37">
        <v>7.3863134657836644</v>
      </c>
      <c r="F36" s="300">
        <v>7.4216335540838854</v>
      </c>
      <c r="G36" s="37">
        <v>7.4326710816777046</v>
      </c>
      <c r="H36" s="37">
        <v>7.4304635761589406</v>
      </c>
      <c r="I36" s="37">
        <v>6.9933774834437079</v>
      </c>
      <c r="J36" s="37">
        <v>7.0044150110375272</v>
      </c>
      <c r="K36" s="37">
        <v>0</v>
      </c>
      <c r="L36" s="37"/>
      <c r="M36" s="37"/>
      <c r="N36" s="37"/>
      <c r="O36" s="6"/>
    </row>
    <row r="37" spans="1:15" ht="11.75" customHeight="1">
      <c r="A37" s="35" t="s">
        <v>119</v>
      </c>
      <c r="B37" s="36">
        <v>2023</v>
      </c>
      <c r="C37" s="37">
        <v>0</v>
      </c>
      <c r="D37" s="37">
        <v>0</v>
      </c>
      <c r="E37" s="37">
        <v>0</v>
      </c>
      <c r="F37" s="300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6"/>
    </row>
    <row r="38" spans="1:15" ht="11.75" customHeight="1">
      <c r="A38" s="35"/>
      <c r="B38" s="36">
        <v>2024</v>
      </c>
      <c r="C38" s="37">
        <v>0</v>
      </c>
      <c r="D38" s="37">
        <v>0</v>
      </c>
      <c r="E38" s="37">
        <v>0</v>
      </c>
      <c r="F38" s="300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/>
      <c r="M38" s="37"/>
      <c r="N38" s="37"/>
      <c r="O38" s="6"/>
    </row>
    <row r="39" spans="1:15" ht="11.75" customHeight="1">
      <c r="A39" s="35" t="s">
        <v>46</v>
      </c>
      <c r="B39" s="36">
        <v>2023</v>
      </c>
      <c r="C39" s="37">
        <v>0</v>
      </c>
      <c r="D39" s="37">
        <v>0</v>
      </c>
      <c r="E39" s="37">
        <v>0</v>
      </c>
      <c r="F39" s="300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6"/>
    </row>
    <row r="40" spans="1:15" ht="11.75" customHeight="1">
      <c r="A40" s="35"/>
      <c r="B40" s="36">
        <v>2024</v>
      </c>
      <c r="C40" s="37">
        <v>0</v>
      </c>
      <c r="D40" s="37">
        <v>0</v>
      </c>
      <c r="E40" s="37">
        <v>0</v>
      </c>
      <c r="F40" s="300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/>
      <c r="M40" s="37"/>
      <c r="N40" s="37"/>
      <c r="O40" s="6"/>
    </row>
    <row r="41" spans="1:15" ht="11.75" customHeight="1">
      <c r="A41" s="35" t="s">
        <v>71</v>
      </c>
      <c r="B41" s="36">
        <v>2023</v>
      </c>
      <c r="C41" s="37">
        <v>0</v>
      </c>
      <c r="D41" s="37">
        <v>0</v>
      </c>
      <c r="E41" s="37">
        <v>0</v>
      </c>
      <c r="F41" s="300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6"/>
    </row>
    <row r="42" spans="1:15" ht="11.75" customHeight="1">
      <c r="A42" s="35"/>
      <c r="B42" s="36">
        <v>2024</v>
      </c>
      <c r="C42" s="37">
        <v>0</v>
      </c>
      <c r="D42" s="37">
        <v>0</v>
      </c>
      <c r="E42" s="37">
        <v>0</v>
      </c>
      <c r="F42" s="300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/>
      <c r="M42" s="37"/>
      <c r="N42" s="37"/>
      <c r="O42" s="6"/>
    </row>
    <row r="43" spans="1:15" ht="11.75" customHeight="1">
      <c r="A43" s="35" t="s">
        <v>72</v>
      </c>
      <c r="B43" s="36">
        <v>2023</v>
      </c>
      <c r="C43" s="37">
        <v>0</v>
      </c>
      <c r="D43" s="37">
        <v>0</v>
      </c>
      <c r="E43" s="37">
        <v>0</v>
      </c>
      <c r="F43" s="300">
        <v>0</v>
      </c>
      <c r="G43" s="37">
        <v>0</v>
      </c>
      <c r="H43" s="37">
        <v>0</v>
      </c>
      <c r="I43" s="37">
        <v>0</v>
      </c>
      <c r="J43" s="37">
        <v>0</v>
      </c>
      <c r="K43" s="37">
        <v>7.483443708609272</v>
      </c>
      <c r="L43" s="37">
        <v>7.4900662251655614</v>
      </c>
      <c r="M43" s="37">
        <v>7.2847682119205306</v>
      </c>
      <c r="N43" s="37">
        <v>7.3289183222958059</v>
      </c>
      <c r="O43" s="6"/>
    </row>
    <row r="44" spans="1:15" ht="11.75" customHeight="1">
      <c r="A44" s="35"/>
      <c r="B44" s="36">
        <v>2024</v>
      </c>
      <c r="C44" s="37">
        <v>0</v>
      </c>
      <c r="D44" s="37">
        <v>0</v>
      </c>
      <c r="E44" s="37">
        <v>0</v>
      </c>
      <c r="F44" s="300">
        <v>0</v>
      </c>
      <c r="G44" s="37">
        <v>0</v>
      </c>
      <c r="H44" s="37">
        <v>0</v>
      </c>
      <c r="I44" s="37">
        <v>0</v>
      </c>
      <c r="J44" s="37">
        <v>0</v>
      </c>
      <c r="K44" s="37">
        <v>7.4726650000000001</v>
      </c>
      <c r="L44" s="37"/>
      <c r="M44" s="37"/>
      <c r="N44" s="37"/>
      <c r="O44" s="6"/>
    </row>
    <row r="45" spans="1:15" ht="11.75" customHeight="1">
      <c r="A45" s="35" t="s">
        <v>22</v>
      </c>
      <c r="B45" s="36">
        <v>2023</v>
      </c>
      <c r="C45" s="37">
        <v>7.0640176600441507</v>
      </c>
      <c r="D45" s="37">
        <v>7.1081677704194268</v>
      </c>
      <c r="E45" s="37">
        <v>7.1302428256070636</v>
      </c>
      <c r="F45" s="300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6"/>
    </row>
    <row r="46" spans="1:15" ht="11.75" customHeight="1">
      <c r="A46" s="35"/>
      <c r="B46" s="36">
        <v>2024</v>
      </c>
      <c r="C46" s="37">
        <v>7.0860927152317883</v>
      </c>
      <c r="D46" s="37">
        <v>7.114790286975718</v>
      </c>
      <c r="E46" s="37">
        <v>7.1214128035320101</v>
      </c>
      <c r="F46" s="300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/>
      <c r="M46" s="37"/>
      <c r="N46" s="37"/>
      <c r="O46" s="6"/>
    </row>
    <row r="47" spans="1:15" ht="11.75" customHeight="1">
      <c r="A47" s="35" t="s">
        <v>24</v>
      </c>
      <c r="B47" s="36">
        <v>2023</v>
      </c>
      <c r="C47" s="37">
        <v>0</v>
      </c>
      <c r="D47" s="37">
        <v>0</v>
      </c>
      <c r="E47" s="37">
        <v>0</v>
      </c>
      <c r="F47" s="300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6.9403973509933774</v>
      </c>
      <c r="N47" s="37">
        <v>6.9757174392935983</v>
      </c>
      <c r="O47" s="6"/>
    </row>
    <row r="48" spans="1:15" ht="11.75" customHeight="1">
      <c r="A48" s="35"/>
      <c r="B48" s="36">
        <v>2024</v>
      </c>
      <c r="C48" s="37">
        <v>0</v>
      </c>
      <c r="D48" s="37">
        <v>0</v>
      </c>
      <c r="E48" s="37">
        <v>0</v>
      </c>
      <c r="F48" s="300">
        <v>7.0286975717439297</v>
      </c>
      <c r="G48" s="37">
        <v>7.0198675496688736</v>
      </c>
      <c r="H48" s="37">
        <v>0</v>
      </c>
      <c r="I48" s="37">
        <v>0</v>
      </c>
      <c r="J48" s="37">
        <v>0</v>
      </c>
      <c r="K48" s="37">
        <v>0</v>
      </c>
      <c r="L48" s="37"/>
      <c r="M48" s="37"/>
      <c r="N48" s="37"/>
      <c r="O48" s="6"/>
    </row>
    <row r="49" spans="1:15" ht="11.75" customHeight="1">
      <c r="A49" s="35" t="s">
        <v>25</v>
      </c>
      <c r="B49" s="36">
        <v>2023</v>
      </c>
      <c r="C49" s="37">
        <v>0</v>
      </c>
      <c r="D49" s="37">
        <v>6.5836644591611471</v>
      </c>
      <c r="E49" s="37">
        <v>6.5607064017660042</v>
      </c>
      <c r="F49" s="300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6.587196467991169</v>
      </c>
      <c r="N49" s="37">
        <v>6.6445916114790293</v>
      </c>
      <c r="O49" s="6"/>
    </row>
    <row r="50" spans="1:15" ht="11.75" customHeight="1">
      <c r="A50" s="35"/>
      <c r="B50" s="36">
        <v>2024</v>
      </c>
      <c r="C50" s="37">
        <v>0</v>
      </c>
      <c r="D50" s="37">
        <v>6.5805739514348787</v>
      </c>
      <c r="E50" s="37">
        <v>6.6445916114790293</v>
      </c>
      <c r="F50" s="300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/>
      <c r="M50" s="37"/>
      <c r="N50" s="37"/>
      <c r="O50" s="6"/>
    </row>
    <row r="51" spans="1:15" ht="11.75" customHeight="1">
      <c r="A51" s="35" t="s">
        <v>73</v>
      </c>
      <c r="B51" s="36">
        <v>2023</v>
      </c>
      <c r="C51" s="37">
        <v>0</v>
      </c>
      <c r="D51" s="37">
        <v>0</v>
      </c>
      <c r="E51" s="37">
        <v>0</v>
      </c>
      <c r="F51" s="300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6"/>
    </row>
    <row r="52" spans="1:15" ht="11.75" customHeight="1">
      <c r="A52" s="35"/>
      <c r="B52" s="36">
        <v>2024</v>
      </c>
      <c r="C52" s="37">
        <v>0</v>
      </c>
      <c r="D52" s="37">
        <v>0</v>
      </c>
      <c r="E52" s="37">
        <v>0</v>
      </c>
      <c r="F52" s="300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/>
      <c r="M52" s="37"/>
      <c r="N52" s="37"/>
      <c r="O52" s="6"/>
    </row>
    <row r="53" spans="1:15" ht="11.75" customHeight="1">
      <c r="A53" s="35" t="s">
        <v>18</v>
      </c>
      <c r="B53" s="36">
        <v>2023</v>
      </c>
      <c r="C53" s="37">
        <v>0</v>
      </c>
      <c r="D53" s="37">
        <v>0</v>
      </c>
      <c r="E53" s="37">
        <v>0</v>
      </c>
      <c r="F53" s="300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6"/>
    </row>
    <row r="54" spans="1:15" ht="11.75" customHeight="1">
      <c r="A54" s="35"/>
      <c r="B54" s="36">
        <v>2024</v>
      </c>
      <c r="C54" s="37">
        <v>0</v>
      </c>
      <c r="D54" s="37">
        <v>0</v>
      </c>
      <c r="E54" s="37">
        <v>0</v>
      </c>
      <c r="F54" s="300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/>
      <c r="M54" s="37"/>
      <c r="N54" s="37"/>
      <c r="O54" s="6"/>
    </row>
    <row r="55" spans="1:15" ht="11.75" customHeight="1">
      <c r="A55" s="40" t="s">
        <v>36</v>
      </c>
      <c r="B55" s="36">
        <v>2023</v>
      </c>
      <c r="C55" s="37">
        <v>0</v>
      </c>
      <c r="D55" s="37">
        <v>0</v>
      </c>
      <c r="E55" s="37">
        <v>0</v>
      </c>
      <c r="F55" s="300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6"/>
    </row>
    <row r="56" spans="1:15" ht="11.75" customHeight="1">
      <c r="A56" s="40"/>
      <c r="B56" s="36">
        <v>2024</v>
      </c>
      <c r="C56" s="37">
        <v>0</v>
      </c>
      <c r="D56" s="37">
        <v>0</v>
      </c>
      <c r="E56" s="37">
        <v>0</v>
      </c>
      <c r="F56" s="300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/>
      <c r="M56" s="37"/>
      <c r="N56" s="37"/>
      <c r="O56" s="6"/>
    </row>
    <row r="57" spans="1:15" ht="11.75" customHeight="1">
      <c r="A57" s="35" t="s">
        <v>45</v>
      </c>
      <c r="B57" s="36">
        <v>2023</v>
      </c>
      <c r="C57" s="37">
        <v>0</v>
      </c>
      <c r="D57" s="37">
        <v>0</v>
      </c>
      <c r="E57" s="37">
        <v>0</v>
      </c>
      <c r="F57" s="300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6"/>
    </row>
    <row r="58" spans="1:15" ht="11.75" customHeight="1">
      <c r="A58" s="41"/>
      <c r="B58" s="42">
        <v>2024</v>
      </c>
      <c r="C58" s="43">
        <v>0</v>
      </c>
      <c r="D58" s="43">
        <v>0</v>
      </c>
      <c r="E58" s="43">
        <v>0</v>
      </c>
      <c r="F58" s="301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/>
      <c r="M58" s="43"/>
      <c r="N58" s="43"/>
      <c r="O58" s="6"/>
    </row>
    <row r="59" spans="1:15" ht="9" customHeight="1">
      <c r="A59" s="305" t="s">
        <v>296</v>
      </c>
      <c r="B59" s="22"/>
      <c r="C59" s="29"/>
      <c r="D59" s="29"/>
      <c r="E59" s="29"/>
      <c r="F59" s="29"/>
      <c r="G59" s="29"/>
      <c r="H59" s="22"/>
    </row>
    <row r="60" spans="1:15" ht="9" customHeight="1">
      <c r="A60" s="305" t="s">
        <v>74</v>
      </c>
      <c r="B60" s="30"/>
      <c r="C60" s="30"/>
      <c r="D60" s="29"/>
      <c r="E60" s="29"/>
      <c r="F60" s="29"/>
      <c r="G60" s="29"/>
      <c r="H60" s="29"/>
    </row>
    <row r="61" spans="1:15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</row>
    <row r="62" spans="1:15" ht="9" customHeight="1">
      <c r="A62" s="309" t="s">
        <v>295</v>
      </c>
      <c r="B62" s="310"/>
      <c r="C62" s="310"/>
      <c r="D62" s="310"/>
      <c r="E62" s="310"/>
      <c r="F62" s="310"/>
      <c r="G62" s="310"/>
      <c r="H62" s="310"/>
    </row>
    <row r="63" spans="1:15" ht="9" customHeight="1">
      <c r="A63" s="45"/>
      <c r="B63" s="45"/>
      <c r="C63" s="45"/>
      <c r="D63" s="45"/>
      <c r="E63" s="45"/>
      <c r="F63" s="45"/>
      <c r="G63" s="45"/>
      <c r="H63" s="4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O64"/>
  <sheetViews>
    <sheetView showGridLines="0" zoomScale="97" zoomScaleNormal="97" workbookViewId="0">
      <selection activeCell="B1" sqref="A1:O63"/>
    </sheetView>
  </sheetViews>
  <sheetFormatPr baseColWidth="10" defaultColWidth="11" defaultRowHeight="12"/>
  <cols>
    <col min="1" max="1" width="1.19921875" style="55" customWidth="1"/>
    <col min="2" max="2" width="19.19921875" style="55" customWidth="1"/>
    <col min="3" max="3" width="5.796875" style="55" customWidth="1"/>
    <col min="4" max="16" width="6.796875" style="55" customWidth="1"/>
    <col min="17" max="16384" width="11" style="55"/>
  </cols>
  <sheetData>
    <row r="1" spans="1:15" ht="19" customHeight="1">
      <c r="A1" s="75" t="s">
        <v>297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7"/>
    </row>
    <row r="2" spans="1:15" ht="12" customHeight="1">
      <c r="A2" s="78" t="s">
        <v>371</v>
      </c>
      <c r="B2" s="78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7"/>
    </row>
    <row r="3" spans="1:15" ht="12" customHeight="1">
      <c r="A3" s="78" t="s">
        <v>229</v>
      </c>
      <c r="B3" s="78" t="s">
        <v>385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7"/>
    </row>
    <row r="4" spans="1:15" ht="5" customHeight="1">
      <c r="A4" s="80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1:15" ht="18" customHeight="1">
      <c r="A5" s="363" t="s">
        <v>230</v>
      </c>
      <c r="B5" s="363"/>
      <c r="C5" s="215" t="s">
        <v>19</v>
      </c>
      <c r="D5" s="215" t="s">
        <v>0</v>
      </c>
      <c r="E5" s="215" t="s">
        <v>1</v>
      </c>
      <c r="F5" s="215" t="s">
        <v>2</v>
      </c>
      <c r="G5" s="215" t="s">
        <v>41</v>
      </c>
      <c r="H5" s="215" t="s">
        <v>42</v>
      </c>
      <c r="I5" s="215" t="s">
        <v>43</v>
      </c>
      <c r="J5" s="215" t="s">
        <v>44</v>
      </c>
      <c r="K5" s="215" t="s">
        <v>62</v>
      </c>
      <c r="L5" s="215" t="s">
        <v>63</v>
      </c>
      <c r="M5" s="215" t="s">
        <v>64</v>
      </c>
      <c r="N5" s="215" t="s">
        <v>65</v>
      </c>
      <c r="O5" s="215" t="s">
        <v>66</v>
      </c>
    </row>
    <row r="6" spans="1:15" ht="6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5" ht="12" customHeight="1">
      <c r="A7" s="83" t="s">
        <v>81</v>
      </c>
      <c r="B7" s="80"/>
      <c r="C7" s="80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15" ht="5" customHeight="1">
      <c r="A8" s="83"/>
      <c r="B8" s="80"/>
      <c r="C8" s="80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</row>
    <row r="9" spans="1:15" ht="12" customHeight="1">
      <c r="A9" s="80"/>
      <c r="B9" s="77" t="s">
        <v>231</v>
      </c>
      <c r="C9" s="84">
        <v>2023</v>
      </c>
      <c r="D9" s="85">
        <v>2.08</v>
      </c>
      <c r="E9" s="85">
        <v>1.48</v>
      </c>
      <c r="F9" s="85">
        <v>1.06</v>
      </c>
      <c r="G9" s="85">
        <v>0.89</v>
      </c>
      <c r="H9" s="85">
        <v>0.82</v>
      </c>
      <c r="I9" s="85">
        <v>0.78</v>
      </c>
      <c r="J9" s="85">
        <v>0.81</v>
      </c>
      <c r="K9" s="85">
        <v>0.72</v>
      </c>
      <c r="L9" s="85">
        <v>0.77</v>
      </c>
      <c r="M9" s="85">
        <v>0.9</v>
      </c>
      <c r="N9" s="85">
        <v>1.19</v>
      </c>
      <c r="O9" s="85">
        <v>1.37</v>
      </c>
    </row>
    <row r="10" spans="1:15" ht="12" customHeight="1">
      <c r="A10" s="80"/>
      <c r="B10" s="77"/>
      <c r="C10" s="84">
        <v>2024</v>
      </c>
      <c r="D10" s="85">
        <v>1.0900000000000001</v>
      </c>
      <c r="E10" s="85">
        <v>0.88</v>
      </c>
      <c r="F10" s="85">
        <v>0.91</v>
      </c>
      <c r="G10" s="85">
        <v>0.92</v>
      </c>
      <c r="H10" s="85">
        <v>1</v>
      </c>
      <c r="I10" s="85">
        <v>1.1000000000000001</v>
      </c>
      <c r="J10" s="85">
        <v>1.4</v>
      </c>
      <c r="K10" s="85">
        <v>1.98</v>
      </c>
      <c r="L10" s="85">
        <v>2.17</v>
      </c>
      <c r="M10" s="85"/>
      <c r="N10" s="85"/>
      <c r="O10" s="85"/>
    </row>
    <row r="11" spans="1:15" ht="12" customHeight="1">
      <c r="A11" s="80"/>
      <c r="B11" s="77" t="s">
        <v>232</v>
      </c>
      <c r="C11" s="84">
        <v>2023</v>
      </c>
      <c r="D11" s="85">
        <v>1.62</v>
      </c>
      <c r="E11" s="85">
        <v>1.24</v>
      </c>
      <c r="F11" s="85">
        <v>1.47</v>
      </c>
      <c r="G11" s="85">
        <v>1.43</v>
      </c>
      <c r="H11" s="85">
        <v>1.24</v>
      </c>
      <c r="I11" s="85">
        <v>1.22</v>
      </c>
      <c r="J11" s="85">
        <v>1.29</v>
      </c>
      <c r="K11" s="85">
        <v>0.99</v>
      </c>
      <c r="L11" s="85">
        <v>0.66</v>
      </c>
      <c r="M11" s="85">
        <v>0.48</v>
      </c>
      <c r="N11" s="85">
        <v>0.48</v>
      </c>
      <c r="O11" s="85">
        <v>0.53</v>
      </c>
    </row>
    <row r="12" spans="1:15" ht="12" customHeight="1">
      <c r="A12" s="80"/>
      <c r="B12" s="77"/>
      <c r="C12" s="84">
        <v>2024</v>
      </c>
      <c r="D12" s="85">
        <v>0.5</v>
      </c>
      <c r="E12" s="85">
        <v>0.55000000000000004</v>
      </c>
      <c r="F12" s="85">
        <v>0.92</v>
      </c>
      <c r="G12" s="85">
        <v>1.21</v>
      </c>
      <c r="H12" s="85">
        <v>1.34</v>
      </c>
      <c r="I12" s="85">
        <v>1.87</v>
      </c>
      <c r="J12" s="85">
        <v>2.38</v>
      </c>
      <c r="K12" s="85">
        <v>2.79</v>
      </c>
      <c r="L12" s="85">
        <v>2.1</v>
      </c>
      <c r="M12" s="85"/>
      <c r="N12" s="85"/>
      <c r="O12" s="85"/>
    </row>
    <row r="13" spans="1:15" ht="12" customHeight="1">
      <c r="A13" s="80"/>
      <c r="B13" s="77" t="s">
        <v>233</v>
      </c>
      <c r="C13" s="84">
        <v>2023</v>
      </c>
      <c r="D13" s="85">
        <v>3.95</v>
      </c>
      <c r="E13" s="85">
        <v>5.03</v>
      </c>
      <c r="F13" s="85">
        <v>4.58</v>
      </c>
      <c r="G13" s="85">
        <v>3.41</v>
      </c>
      <c r="H13" s="85">
        <v>3</v>
      </c>
      <c r="I13" s="85">
        <v>3</v>
      </c>
      <c r="J13" s="85">
        <v>3.26</v>
      </c>
      <c r="K13" s="85">
        <v>3.7</v>
      </c>
      <c r="L13" s="85">
        <v>5.0199999999999996</v>
      </c>
      <c r="M13" s="85">
        <v>5.33</v>
      </c>
      <c r="N13" s="85">
        <v>5.38</v>
      </c>
      <c r="O13" s="85">
        <v>5.15</v>
      </c>
    </row>
    <row r="14" spans="1:15" ht="12" customHeight="1">
      <c r="A14" s="80"/>
      <c r="B14" s="77"/>
      <c r="C14" s="84">
        <v>2024</v>
      </c>
      <c r="D14" s="85">
        <v>5.0599999999999996</v>
      </c>
      <c r="E14" s="85">
        <v>2.82</v>
      </c>
      <c r="F14" s="85">
        <v>2.33</v>
      </c>
      <c r="G14" s="85">
        <v>1.94</v>
      </c>
      <c r="H14" s="85">
        <v>2</v>
      </c>
      <c r="I14" s="85">
        <v>1.75</v>
      </c>
      <c r="J14" s="85">
        <v>1.57</v>
      </c>
      <c r="K14" s="85">
        <v>1.67</v>
      </c>
      <c r="L14" s="85">
        <v>1.48</v>
      </c>
      <c r="M14" s="85"/>
      <c r="N14" s="85"/>
      <c r="O14" s="85"/>
    </row>
    <row r="15" spans="1:15" ht="12" customHeight="1">
      <c r="A15" s="80"/>
      <c r="B15" s="77" t="s">
        <v>234</v>
      </c>
      <c r="C15" s="84">
        <v>2023</v>
      </c>
      <c r="D15" s="85">
        <v>2.8</v>
      </c>
      <c r="E15" s="85">
        <v>2.5</v>
      </c>
      <c r="F15" s="85">
        <v>2.52</v>
      </c>
      <c r="G15" s="85">
        <v>2.29</v>
      </c>
      <c r="H15" s="85">
        <v>1.97</v>
      </c>
      <c r="I15" s="85">
        <v>1.4</v>
      </c>
      <c r="J15" s="85">
        <v>1.24</v>
      </c>
      <c r="K15" s="85">
        <v>1.17</v>
      </c>
      <c r="L15" s="85">
        <v>1.0900000000000001</v>
      </c>
      <c r="M15" s="85">
        <v>0.98</v>
      </c>
      <c r="N15" s="85">
        <v>0.95</v>
      </c>
      <c r="O15" s="85">
        <v>2.79</v>
      </c>
    </row>
    <row r="16" spans="1:15" ht="12" customHeight="1">
      <c r="A16" s="80"/>
      <c r="B16" s="77"/>
      <c r="C16" s="84">
        <v>2024</v>
      </c>
      <c r="D16" s="85">
        <v>0.94</v>
      </c>
      <c r="E16" s="85">
        <v>0.85</v>
      </c>
      <c r="F16" s="85">
        <v>0.87</v>
      </c>
      <c r="G16" s="85">
        <v>0.86</v>
      </c>
      <c r="H16" s="85">
        <v>0.89</v>
      </c>
      <c r="I16" s="85">
        <v>0.92</v>
      </c>
      <c r="J16" s="85">
        <v>1.03</v>
      </c>
      <c r="K16" s="85">
        <v>1.04</v>
      </c>
      <c r="L16" s="85">
        <v>1.4</v>
      </c>
      <c r="M16" s="6"/>
      <c r="N16" s="6"/>
      <c r="O16" s="85"/>
    </row>
    <row r="17" spans="1:15" ht="12" customHeight="1">
      <c r="A17" s="80"/>
      <c r="B17" s="80"/>
      <c r="C17" s="84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</row>
    <row r="18" spans="1:15" ht="12" customHeight="1">
      <c r="A18" s="83" t="s">
        <v>82</v>
      </c>
      <c r="B18" s="80"/>
      <c r="C18" s="84"/>
      <c r="D18" s="86"/>
      <c r="E18" s="86"/>
      <c r="F18" s="86"/>
      <c r="G18" s="86"/>
      <c r="H18" s="86"/>
      <c r="I18" s="86"/>
      <c r="J18" s="86"/>
      <c r="K18" s="86"/>
      <c r="L18" s="86"/>
      <c r="M18" s="85"/>
      <c r="N18" s="85"/>
      <c r="O18" s="85"/>
    </row>
    <row r="19" spans="1:15" ht="5" customHeight="1">
      <c r="A19" s="83"/>
      <c r="B19" s="80"/>
      <c r="C19" s="84"/>
      <c r="D19" s="86"/>
      <c r="E19" s="86"/>
      <c r="F19" s="86"/>
      <c r="G19" s="86"/>
      <c r="H19" s="86"/>
      <c r="I19" s="86"/>
      <c r="J19" s="86"/>
      <c r="K19" s="86"/>
      <c r="L19" s="86"/>
      <c r="M19" s="85"/>
      <c r="N19" s="85"/>
      <c r="O19" s="85"/>
    </row>
    <row r="20" spans="1:15" ht="12" customHeight="1">
      <c r="A20" s="80"/>
      <c r="B20" s="77" t="s">
        <v>235</v>
      </c>
      <c r="C20" s="84">
        <v>2023</v>
      </c>
      <c r="D20" s="85">
        <v>2.75</v>
      </c>
      <c r="E20" s="85">
        <v>2.6</v>
      </c>
      <c r="F20" s="85">
        <v>1.91</v>
      </c>
      <c r="G20" s="85">
        <v>1.97</v>
      </c>
      <c r="H20" s="85">
        <v>3.1</v>
      </c>
      <c r="I20" s="85">
        <v>5.0199999999999996</v>
      </c>
      <c r="J20" s="85">
        <v>5.1100000000000003</v>
      </c>
      <c r="K20" s="85">
        <v>6</v>
      </c>
      <c r="L20" s="85">
        <v>5.4</v>
      </c>
      <c r="M20" s="85">
        <v>4.2300000000000004</v>
      </c>
      <c r="N20" s="85">
        <v>3.91</v>
      </c>
      <c r="O20" s="85">
        <v>5.54</v>
      </c>
    </row>
    <row r="21" spans="1:15" ht="12" customHeight="1">
      <c r="A21" s="80"/>
      <c r="B21" s="77"/>
      <c r="C21" s="84">
        <v>2024</v>
      </c>
      <c r="D21" s="85">
        <v>7</v>
      </c>
      <c r="E21" s="85">
        <v>5.0999999999999996</v>
      </c>
      <c r="F21" s="85">
        <v>7.59</v>
      </c>
      <c r="G21" s="85">
        <v>9.4</v>
      </c>
      <c r="H21" s="85">
        <v>9.74</v>
      </c>
      <c r="I21" s="85">
        <v>9.89</v>
      </c>
      <c r="J21" s="85">
        <v>13.93</v>
      </c>
      <c r="K21" s="85">
        <v>23.22</v>
      </c>
      <c r="L21" s="85">
        <v>10.46</v>
      </c>
      <c r="M21" s="6"/>
      <c r="N21" s="6"/>
      <c r="O21" s="6"/>
    </row>
    <row r="22" spans="1:15" ht="12" customHeight="1">
      <c r="A22" s="80"/>
      <c r="B22" s="77" t="s">
        <v>298</v>
      </c>
      <c r="C22" s="84">
        <v>2023</v>
      </c>
      <c r="D22" s="85">
        <v>0.81</v>
      </c>
      <c r="E22" s="85">
        <v>0.78</v>
      </c>
      <c r="F22" s="85">
        <v>1.18</v>
      </c>
      <c r="G22" s="85">
        <v>1.69</v>
      </c>
      <c r="H22" s="85">
        <v>2.04</v>
      </c>
      <c r="I22" s="85">
        <v>3.58</v>
      </c>
      <c r="J22" s="85">
        <v>4.8499999999999996</v>
      </c>
      <c r="K22" s="85">
        <v>5.36</v>
      </c>
      <c r="L22" s="85">
        <v>3.71</v>
      </c>
      <c r="M22" s="85">
        <v>1.21</v>
      </c>
      <c r="N22" s="85">
        <v>0.84</v>
      </c>
      <c r="O22" s="85">
        <v>0.82</v>
      </c>
    </row>
    <row r="23" spans="1:15" ht="12" customHeight="1">
      <c r="A23" s="80"/>
      <c r="B23" s="77"/>
      <c r="C23" s="84">
        <v>2024</v>
      </c>
      <c r="D23" s="85">
        <v>0.99</v>
      </c>
      <c r="E23" s="85">
        <v>1.65</v>
      </c>
      <c r="F23" s="85">
        <v>2.2999999999999998</v>
      </c>
      <c r="G23" s="85">
        <v>2.66</v>
      </c>
      <c r="H23" s="85">
        <v>1.85</v>
      </c>
      <c r="I23" s="85">
        <v>2</v>
      </c>
      <c r="J23" s="85">
        <v>1.58</v>
      </c>
      <c r="K23" s="85">
        <v>1.07</v>
      </c>
      <c r="L23" s="85">
        <v>0.79</v>
      </c>
      <c r="M23" s="6"/>
      <c r="N23" s="6"/>
      <c r="O23" s="6"/>
    </row>
    <row r="24" spans="1:15" ht="12" customHeight="1">
      <c r="A24" s="80"/>
      <c r="B24" s="77" t="s">
        <v>100</v>
      </c>
      <c r="C24" s="84">
        <v>2023</v>
      </c>
      <c r="D24" s="85">
        <v>2.5299999999999998</v>
      </c>
      <c r="E24" s="85">
        <v>2.5099999999999998</v>
      </c>
      <c r="F24" s="85">
        <v>2.16</v>
      </c>
      <c r="G24" s="85">
        <v>3.26</v>
      </c>
      <c r="H24" s="85">
        <v>4.26</v>
      </c>
      <c r="I24" s="85">
        <v>3.7</v>
      </c>
      <c r="J24" s="85">
        <v>3.21</v>
      </c>
      <c r="K24" s="85">
        <v>2.57</v>
      </c>
      <c r="L24" s="85">
        <v>2.96</v>
      </c>
      <c r="M24" s="85">
        <v>3.66</v>
      </c>
      <c r="N24" s="85">
        <v>2.12</v>
      </c>
      <c r="O24" s="85">
        <v>1.52</v>
      </c>
    </row>
    <row r="25" spans="1:15" ht="12" customHeight="1">
      <c r="A25" s="80"/>
      <c r="B25" s="77"/>
      <c r="C25" s="84">
        <v>2024</v>
      </c>
      <c r="D25" s="85">
        <v>1.34</v>
      </c>
      <c r="E25" s="85">
        <v>1.84</v>
      </c>
      <c r="F25" s="85">
        <v>2.68</v>
      </c>
      <c r="G25" s="85">
        <v>3.1</v>
      </c>
      <c r="H25" s="85">
        <v>2.75</v>
      </c>
      <c r="I25" s="85">
        <v>2.4500000000000002</v>
      </c>
      <c r="J25" s="85">
        <v>1.68</v>
      </c>
      <c r="K25" s="85">
        <v>1.27</v>
      </c>
      <c r="L25" s="85">
        <v>1.51</v>
      </c>
      <c r="M25" s="6"/>
      <c r="N25" s="6"/>
      <c r="O25" s="6"/>
    </row>
    <row r="26" spans="1:15" ht="12" customHeight="1">
      <c r="A26" s="80"/>
      <c r="B26" s="77" t="s">
        <v>101</v>
      </c>
      <c r="C26" s="84">
        <v>2023</v>
      </c>
      <c r="D26" s="85">
        <v>1.03</v>
      </c>
      <c r="E26" s="85">
        <v>1.07</v>
      </c>
      <c r="F26" s="85">
        <v>1.1399999999999999</v>
      </c>
      <c r="G26" s="85">
        <v>1.05</v>
      </c>
      <c r="H26" s="85">
        <v>0.65</v>
      </c>
      <c r="I26" s="85">
        <v>0.57999999999999996</v>
      </c>
      <c r="J26" s="85">
        <v>0.74</v>
      </c>
      <c r="K26" s="85">
        <v>1.02</v>
      </c>
      <c r="L26" s="85">
        <v>1.19</v>
      </c>
      <c r="M26" s="85">
        <v>1.36</v>
      </c>
      <c r="N26" s="85">
        <v>1.54</v>
      </c>
      <c r="O26" s="85">
        <v>0.83</v>
      </c>
    </row>
    <row r="27" spans="1:15" ht="12" customHeight="1">
      <c r="A27" s="80"/>
      <c r="B27" s="77"/>
      <c r="C27" s="84">
        <v>2024</v>
      </c>
      <c r="D27" s="85">
        <v>0.53</v>
      </c>
      <c r="E27" s="85">
        <v>0.43</v>
      </c>
      <c r="F27" s="85">
        <v>0.46</v>
      </c>
      <c r="G27" s="85">
        <v>0.47</v>
      </c>
      <c r="H27" s="85">
        <v>0.6</v>
      </c>
      <c r="I27" s="85">
        <v>0.85</v>
      </c>
      <c r="J27" s="85">
        <v>0.81</v>
      </c>
      <c r="K27" s="85">
        <v>0.91</v>
      </c>
      <c r="L27" s="85">
        <v>0.63</v>
      </c>
      <c r="M27" s="6"/>
      <c r="N27" s="6"/>
      <c r="O27" s="6"/>
    </row>
    <row r="28" spans="1:15" ht="12" customHeight="1">
      <c r="A28" s="80"/>
      <c r="B28" s="77" t="s">
        <v>236</v>
      </c>
      <c r="C28" s="84">
        <v>2023</v>
      </c>
      <c r="D28" s="85">
        <v>1.76</v>
      </c>
      <c r="E28" s="85">
        <v>1.55</v>
      </c>
      <c r="F28" s="85">
        <v>1.79</v>
      </c>
      <c r="G28" s="85">
        <v>1.97</v>
      </c>
      <c r="H28" s="85">
        <v>2.04</v>
      </c>
      <c r="I28" s="85">
        <v>1.97</v>
      </c>
      <c r="J28" s="85">
        <v>2.69</v>
      </c>
      <c r="K28" s="85">
        <v>2.5499999999999998</v>
      </c>
      <c r="L28" s="85">
        <v>2.5299999999999998</v>
      </c>
      <c r="M28" s="85">
        <v>1.64</v>
      </c>
      <c r="N28" s="85">
        <v>1.34</v>
      </c>
      <c r="O28" s="85">
        <v>1.36</v>
      </c>
    </row>
    <row r="29" spans="1:15" ht="12" customHeight="1">
      <c r="A29" s="80"/>
      <c r="B29" s="77"/>
      <c r="C29" s="84">
        <v>2024</v>
      </c>
      <c r="D29" s="85">
        <v>1.33</v>
      </c>
      <c r="E29" s="85">
        <v>1.39</v>
      </c>
      <c r="F29" s="85">
        <v>1.4</v>
      </c>
      <c r="G29" s="85">
        <v>1.48</v>
      </c>
      <c r="H29" s="85">
        <v>2.2200000000000002</v>
      </c>
      <c r="I29" s="85">
        <v>1.33</v>
      </c>
      <c r="J29" s="85">
        <v>0.95</v>
      </c>
      <c r="K29" s="85">
        <v>1</v>
      </c>
      <c r="L29" s="85">
        <v>1.45</v>
      </c>
      <c r="M29" s="6"/>
      <c r="N29" s="6"/>
      <c r="O29" s="6"/>
    </row>
    <row r="30" spans="1:15" ht="12" customHeight="1">
      <c r="A30" s="80"/>
      <c r="B30" s="77"/>
      <c r="C30" s="84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</row>
    <row r="31" spans="1:15" ht="12" customHeight="1">
      <c r="A31" s="83" t="s">
        <v>83</v>
      </c>
      <c r="B31" s="80"/>
      <c r="C31" s="84"/>
      <c r="D31" s="86"/>
      <c r="E31" s="86"/>
      <c r="F31" s="86"/>
      <c r="G31" s="86"/>
      <c r="H31" s="86"/>
      <c r="I31" s="86"/>
      <c r="J31" s="86"/>
      <c r="K31" s="86"/>
      <c r="L31" s="86"/>
      <c r="M31" s="85"/>
      <c r="N31" s="85"/>
      <c r="O31" s="85"/>
    </row>
    <row r="32" spans="1:15" ht="5" customHeight="1">
      <c r="A32" s="83"/>
      <c r="B32" s="80"/>
      <c r="C32" s="84"/>
      <c r="D32" s="86"/>
      <c r="E32" s="86"/>
      <c r="F32" s="86"/>
      <c r="G32" s="86"/>
      <c r="H32" s="86"/>
      <c r="I32" s="86"/>
      <c r="J32" s="86"/>
      <c r="K32" s="86"/>
      <c r="L32" s="86"/>
      <c r="M32" s="85"/>
      <c r="N32" s="85"/>
      <c r="O32" s="85"/>
    </row>
    <row r="33" spans="1:15" ht="12" customHeight="1">
      <c r="A33" s="80"/>
      <c r="B33" s="77" t="s">
        <v>299</v>
      </c>
      <c r="C33" s="84">
        <v>2023</v>
      </c>
      <c r="D33" s="85">
        <v>8.91</v>
      </c>
      <c r="E33" s="85">
        <v>8.61</v>
      </c>
      <c r="F33" s="85">
        <v>7.48</v>
      </c>
      <c r="G33" s="85">
        <v>2.2200000000000002</v>
      </c>
      <c r="H33" s="85">
        <v>1.61</v>
      </c>
      <c r="I33" s="85">
        <v>2.79</v>
      </c>
      <c r="J33" s="85">
        <v>3.21</v>
      </c>
      <c r="K33" s="85">
        <v>2.77</v>
      </c>
      <c r="L33" s="85">
        <v>3.18</v>
      </c>
      <c r="M33" s="85">
        <v>3.31</v>
      </c>
      <c r="N33" s="85">
        <v>3.64</v>
      </c>
      <c r="O33" s="85">
        <v>3.07</v>
      </c>
    </row>
    <row r="34" spans="1:15" ht="12" customHeight="1">
      <c r="A34" s="80"/>
      <c r="B34" s="77"/>
      <c r="C34" s="84">
        <v>2024</v>
      </c>
      <c r="D34" s="85">
        <v>3.65</v>
      </c>
      <c r="E34" s="85">
        <v>3.65</v>
      </c>
      <c r="F34" s="85">
        <v>5.08</v>
      </c>
      <c r="G34" s="85">
        <v>6.68</v>
      </c>
      <c r="H34" s="85">
        <v>4.6500000000000004</v>
      </c>
      <c r="I34" s="85">
        <v>3.52</v>
      </c>
      <c r="J34" s="85">
        <v>2.92</v>
      </c>
      <c r="K34" s="85">
        <v>3.34</v>
      </c>
      <c r="L34" s="85">
        <v>3.15</v>
      </c>
      <c r="M34" s="6"/>
      <c r="N34" s="6"/>
      <c r="O34" s="6"/>
    </row>
    <row r="35" spans="1:15" ht="12" customHeight="1">
      <c r="A35" s="80"/>
      <c r="B35" s="77" t="s">
        <v>237</v>
      </c>
      <c r="C35" s="84">
        <v>2023</v>
      </c>
      <c r="D35" s="85">
        <v>2.4</v>
      </c>
      <c r="E35" s="85">
        <v>2.6</v>
      </c>
      <c r="F35" s="85">
        <v>2.19</v>
      </c>
      <c r="G35" s="85">
        <v>2.2000000000000002</v>
      </c>
      <c r="H35" s="85">
        <v>1.35</v>
      </c>
      <c r="I35" s="85">
        <v>1.1499999999999999</v>
      </c>
      <c r="J35" s="85">
        <v>1.27</v>
      </c>
      <c r="K35" s="85">
        <v>1.39</v>
      </c>
      <c r="L35" s="85">
        <v>1.4</v>
      </c>
      <c r="M35" s="85">
        <v>1.34</v>
      </c>
      <c r="N35" s="85">
        <v>1.51</v>
      </c>
      <c r="O35" s="85">
        <v>1.47</v>
      </c>
    </row>
    <row r="36" spans="1:15" ht="12" customHeight="1">
      <c r="A36" s="80"/>
      <c r="B36" s="77"/>
      <c r="C36" s="84">
        <v>2024</v>
      </c>
      <c r="D36" s="85">
        <v>0.94</v>
      </c>
      <c r="E36" s="85">
        <v>0.88</v>
      </c>
      <c r="F36" s="85">
        <v>0.92</v>
      </c>
      <c r="G36" s="85">
        <v>0.95</v>
      </c>
      <c r="H36" s="85">
        <v>1.43</v>
      </c>
      <c r="I36" s="85">
        <v>2.12</v>
      </c>
      <c r="J36" s="85">
        <v>3.12</v>
      </c>
      <c r="K36" s="85">
        <v>3.75</v>
      </c>
      <c r="L36" s="85">
        <v>2.65</v>
      </c>
      <c r="M36" s="6"/>
      <c r="N36" s="6"/>
      <c r="O36" s="6"/>
    </row>
    <row r="37" spans="1:15" ht="12" customHeight="1">
      <c r="A37" s="80"/>
      <c r="B37" s="77" t="s">
        <v>238</v>
      </c>
      <c r="C37" s="84">
        <v>2023</v>
      </c>
      <c r="D37" s="85">
        <v>3.11</v>
      </c>
      <c r="E37" s="85">
        <v>3.09</v>
      </c>
      <c r="F37" s="85">
        <v>2.78</v>
      </c>
      <c r="G37" s="85">
        <v>2.5499999999999998</v>
      </c>
      <c r="H37" s="85">
        <v>3.26</v>
      </c>
      <c r="I37" s="85">
        <v>2.76</v>
      </c>
      <c r="J37" s="85">
        <v>3.63</v>
      </c>
      <c r="K37" s="85">
        <v>2.57</v>
      </c>
      <c r="L37" s="85">
        <v>2.52</v>
      </c>
      <c r="M37" s="85">
        <v>2.38</v>
      </c>
      <c r="N37" s="85">
        <v>1.86</v>
      </c>
      <c r="O37" s="85">
        <v>1.21</v>
      </c>
    </row>
    <row r="38" spans="1:15" ht="12" customHeight="1">
      <c r="A38" s="80"/>
      <c r="B38" s="77"/>
      <c r="C38" s="84">
        <v>2024</v>
      </c>
      <c r="D38" s="85">
        <v>1.83</v>
      </c>
      <c r="E38" s="85">
        <v>2.95</v>
      </c>
      <c r="F38" s="85">
        <v>4.45</v>
      </c>
      <c r="G38" s="85">
        <v>4.5199999999999996</v>
      </c>
      <c r="H38" s="85">
        <v>3.73</v>
      </c>
      <c r="I38" s="85">
        <v>3.94</v>
      </c>
      <c r="J38" s="85">
        <v>2.6</v>
      </c>
      <c r="K38" s="85">
        <v>2.35</v>
      </c>
      <c r="L38" s="85">
        <v>1.76</v>
      </c>
      <c r="M38" s="6"/>
      <c r="N38" s="6"/>
      <c r="O38" s="6"/>
    </row>
    <row r="39" spans="1:15" ht="12" customHeight="1">
      <c r="A39" s="80"/>
      <c r="B39" s="80"/>
      <c r="C39" s="84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</row>
    <row r="40" spans="1:15" ht="12" customHeight="1">
      <c r="A40" s="83" t="s">
        <v>84</v>
      </c>
      <c r="B40" s="80"/>
      <c r="C40" s="84"/>
      <c r="D40" s="86"/>
      <c r="E40" s="86"/>
      <c r="F40" s="86"/>
      <c r="G40" s="86"/>
      <c r="H40" s="86"/>
      <c r="I40" s="86"/>
      <c r="J40" s="86"/>
      <c r="K40" s="86"/>
      <c r="L40" s="86"/>
      <c r="M40" s="85"/>
      <c r="N40" s="85"/>
      <c r="O40" s="85"/>
    </row>
    <row r="41" spans="1:15" ht="5" customHeight="1">
      <c r="A41" s="83"/>
      <c r="B41" s="80"/>
      <c r="C41" s="84"/>
      <c r="D41" s="86"/>
      <c r="E41" s="86"/>
      <c r="F41" s="86"/>
      <c r="G41" s="86"/>
      <c r="H41" s="86"/>
      <c r="I41" s="86"/>
      <c r="J41" s="86"/>
      <c r="K41" s="86"/>
      <c r="L41" s="86"/>
      <c r="M41" s="85"/>
      <c r="N41" s="85"/>
      <c r="O41" s="85"/>
    </row>
    <row r="42" spans="1:15" ht="12" customHeight="1">
      <c r="A42" s="77"/>
      <c r="B42" s="77" t="s">
        <v>300</v>
      </c>
      <c r="C42" s="84">
        <v>2023</v>
      </c>
      <c r="D42" s="85">
        <v>2.36</v>
      </c>
      <c r="E42" s="85">
        <v>1.98</v>
      </c>
      <c r="F42" s="85">
        <v>2.94</v>
      </c>
      <c r="G42" s="85">
        <v>1.99</v>
      </c>
      <c r="H42" s="85">
        <v>1.75</v>
      </c>
      <c r="I42" s="85">
        <v>1.98</v>
      </c>
      <c r="J42" s="85">
        <v>2.95</v>
      </c>
      <c r="K42" s="85">
        <v>5.85</v>
      </c>
      <c r="L42" s="85">
        <v>10.33</v>
      </c>
      <c r="M42" s="85">
        <v>4.0599999999999996</v>
      </c>
      <c r="N42" s="85">
        <v>1.34</v>
      </c>
      <c r="O42" s="85">
        <v>1.17</v>
      </c>
    </row>
    <row r="43" spans="1:15" ht="12" customHeight="1">
      <c r="A43" s="80"/>
      <c r="B43" s="77"/>
      <c r="C43" s="84">
        <v>2024</v>
      </c>
      <c r="D43" s="85">
        <v>1.41</v>
      </c>
      <c r="E43" s="85">
        <v>1.45</v>
      </c>
      <c r="F43" s="85">
        <v>1.62</v>
      </c>
      <c r="G43" s="85">
        <v>1.89</v>
      </c>
      <c r="H43" s="85">
        <v>1.4</v>
      </c>
      <c r="I43" s="85">
        <v>1.38</v>
      </c>
      <c r="J43" s="85">
        <v>1.42</v>
      </c>
      <c r="K43" s="85">
        <v>1.29</v>
      </c>
      <c r="L43" s="85">
        <v>1.42</v>
      </c>
      <c r="M43" s="6"/>
      <c r="N43" s="6"/>
      <c r="O43" s="6"/>
    </row>
    <row r="44" spans="1:15" ht="12" customHeight="1">
      <c r="A44" s="80"/>
      <c r="B44" s="77" t="s">
        <v>239</v>
      </c>
      <c r="C44" s="84">
        <v>2023</v>
      </c>
      <c r="D44" s="85">
        <v>1.79</v>
      </c>
      <c r="E44" s="85">
        <v>2.02</v>
      </c>
      <c r="F44" s="85">
        <v>1.9</v>
      </c>
      <c r="G44" s="85">
        <v>1.61</v>
      </c>
      <c r="H44" s="85">
        <v>1.38</v>
      </c>
      <c r="I44" s="85">
        <v>1.76</v>
      </c>
      <c r="J44" s="85">
        <v>1.86</v>
      </c>
      <c r="K44" s="85">
        <v>1.96</v>
      </c>
      <c r="L44" s="85">
        <v>2.06</v>
      </c>
      <c r="M44" s="85">
        <v>2.63</v>
      </c>
      <c r="N44" s="85">
        <v>3.32</v>
      </c>
      <c r="O44" s="85">
        <v>2.99</v>
      </c>
    </row>
    <row r="45" spans="1:15" ht="12" customHeight="1">
      <c r="A45" s="80"/>
      <c r="B45" s="77"/>
      <c r="C45" s="84">
        <v>2024</v>
      </c>
      <c r="D45" s="85">
        <v>3.1</v>
      </c>
      <c r="E45" s="85">
        <v>3.37</v>
      </c>
      <c r="F45" s="85">
        <v>2.64</v>
      </c>
      <c r="G45" s="85">
        <v>2.08</v>
      </c>
      <c r="H45" s="85">
        <v>1.7</v>
      </c>
      <c r="I45" s="85">
        <v>1.7</v>
      </c>
      <c r="J45" s="85">
        <v>1.98</v>
      </c>
      <c r="K45" s="85">
        <v>2.3199999999999998</v>
      </c>
      <c r="L45" s="85">
        <v>2.5299999999999998</v>
      </c>
      <c r="M45" s="6"/>
      <c r="N45" s="6"/>
      <c r="O45" s="6"/>
    </row>
    <row r="46" spans="1:15" ht="12" customHeight="1">
      <c r="A46" s="80"/>
      <c r="B46" s="77" t="s">
        <v>301</v>
      </c>
      <c r="C46" s="84">
        <v>2023</v>
      </c>
      <c r="D46" s="85">
        <v>0.91</v>
      </c>
      <c r="E46" s="85">
        <v>1.1499999999999999</v>
      </c>
      <c r="F46" s="85">
        <v>1.1299999999999999</v>
      </c>
      <c r="G46" s="85">
        <v>1.04</v>
      </c>
      <c r="H46" s="85">
        <v>0.83</v>
      </c>
      <c r="I46" s="85">
        <v>0.75</v>
      </c>
      <c r="J46" s="85">
        <v>0.76</v>
      </c>
      <c r="K46" s="85">
        <v>0.69</v>
      </c>
      <c r="L46" s="85">
        <v>0.77</v>
      </c>
      <c r="M46" s="85">
        <v>0.89</v>
      </c>
      <c r="N46" s="85">
        <v>0.85</v>
      </c>
      <c r="O46" s="85">
        <v>0.86</v>
      </c>
    </row>
    <row r="47" spans="1:15" ht="12" customHeight="1">
      <c r="A47" s="80"/>
      <c r="B47" s="77"/>
      <c r="C47" s="84">
        <v>2024</v>
      </c>
      <c r="D47" s="85">
        <v>0.96</v>
      </c>
      <c r="E47" s="85">
        <v>1.03</v>
      </c>
      <c r="F47" s="85">
        <v>1.07</v>
      </c>
      <c r="G47" s="85">
        <v>1.05</v>
      </c>
      <c r="H47" s="85">
        <v>0.98</v>
      </c>
      <c r="I47" s="85">
        <v>0.8</v>
      </c>
      <c r="J47" s="85">
        <v>0.68</v>
      </c>
      <c r="K47" s="85">
        <v>0.67</v>
      </c>
      <c r="L47" s="85">
        <v>0.75</v>
      </c>
      <c r="M47" s="6"/>
      <c r="N47" s="6"/>
      <c r="O47" s="6"/>
    </row>
    <row r="48" spans="1:15" ht="12" customHeight="1">
      <c r="A48" s="80"/>
      <c r="B48" s="77" t="s">
        <v>240</v>
      </c>
      <c r="C48" s="84">
        <v>2023</v>
      </c>
      <c r="D48" s="85">
        <v>2.42</v>
      </c>
      <c r="E48" s="85">
        <v>2.33</v>
      </c>
      <c r="F48" s="85">
        <v>2.4500000000000002</v>
      </c>
      <c r="G48" s="85">
        <v>2.65</v>
      </c>
      <c r="H48" s="85">
        <v>2.86</v>
      </c>
      <c r="I48" s="85">
        <v>2.54</v>
      </c>
      <c r="J48" s="85">
        <v>2.86</v>
      </c>
      <c r="K48" s="85">
        <v>2.87</v>
      </c>
      <c r="L48" s="85">
        <v>2.73</v>
      </c>
      <c r="M48" s="85">
        <v>2.38</v>
      </c>
      <c r="N48" s="85">
        <v>2.48</v>
      </c>
      <c r="O48" s="85">
        <v>2.52</v>
      </c>
    </row>
    <row r="49" spans="1:15" ht="12" customHeight="1">
      <c r="A49" s="80"/>
      <c r="B49" s="77"/>
      <c r="C49" s="84">
        <v>2024</v>
      </c>
      <c r="D49" s="85">
        <v>2.46</v>
      </c>
      <c r="E49" s="85">
        <v>2.73</v>
      </c>
      <c r="F49" s="85">
        <v>2.75</v>
      </c>
      <c r="G49" s="85">
        <v>3.07</v>
      </c>
      <c r="H49" s="85">
        <v>3.39</v>
      </c>
      <c r="I49" s="85">
        <v>2.97</v>
      </c>
      <c r="J49" s="85">
        <v>2.57</v>
      </c>
      <c r="K49" s="85">
        <v>2.72</v>
      </c>
      <c r="L49" s="85">
        <v>3.11</v>
      </c>
      <c r="M49" s="6"/>
      <c r="N49" s="6"/>
      <c r="O49" s="6"/>
    </row>
    <row r="50" spans="1:15" ht="12" customHeight="1">
      <c r="A50" s="80"/>
      <c r="B50" s="77" t="s">
        <v>302</v>
      </c>
      <c r="C50" s="84">
        <v>2023</v>
      </c>
      <c r="D50" s="85">
        <v>1.88</v>
      </c>
      <c r="E50" s="85">
        <v>1.87</v>
      </c>
      <c r="F50" s="85">
        <v>1.69</v>
      </c>
      <c r="G50" s="85">
        <v>1.76</v>
      </c>
      <c r="H50" s="85">
        <v>1.96</v>
      </c>
      <c r="I50" s="85">
        <v>2.2400000000000002</v>
      </c>
      <c r="J50" s="85">
        <v>2.16</v>
      </c>
      <c r="K50" s="85">
        <v>1.99</v>
      </c>
      <c r="L50" s="85">
        <v>1.64</v>
      </c>
      <c r="M50" s="85">
        <v>1.52</v>
      </c>
      <c r="N50" s="85">
        <v>1.36</v>
      </c>
      <c r="O50" s="85">
        <v>1.46</v>
      </c>
    </row>
    <row r="51" spans="1:15" ht="12" customHeight="1">
      <c r="A51" s="80"/>
      <c r="B51" s="77"/>
      <c r="C51" s="84">
        <v>2024</v>
      </c>
      <c r="D51" s="85">
        <v>1.84</v>
      </c>
      <c r="E51" s="85">
        <v>1.46</v>
      </c>
      <c r="F51" s="85">
        <v>1.41</v>
      </c>
      <c r="G51" s="85">
        <v>1.4</v>
      </c>
      <c r="H51" s="85">
        <v>1.22</v>
      </c>
      <c r="I51" s="85">
        <v>1.18</v>
      </c>
      <c r="J51" s="85">
        <v>1.2</v>
      </c>
      <c r="K51" s="85">
        <v>1.1599999999999999</v>
      </c>
      <c r="L51" s="85">
        <v>1.3</v>
      </c>
      <c r="M51" s="6"/>
      <c r="N51" s="6"/>
      <c r="O51" s="6"/>
    </row>
    <row r="52" spans="1:15" ht="12" customHeight="1">
      <c r="A52" s="80"/>
      <c r="B52" s="77" t="s">
        <v>303</v>
      </c>
      <c r="C52" s="84">
        <v>2023</v>
      </c>
      <c r="D52" s="85">
        <v>6.24</v>
      </c>
      <c r="E52" s="85">
        <v>4.84</v>
      </c>
      <c r="F52" s="85">
        <v>4.28</v>
      </c>
      <c r="G52" s="85">
        <v>3.82</v>
      </c>
      <c r="H52" s="85">
        <v>3.43</v>
      </c>
      <c r="I52" s="85">
        <v>4.04</v>
      </c>
      <c r="J52" s="85">
        <v>4.55</v>
      </c>
      <c r="K52" s="85">
        <v>5.7</v>
      </c>
      <c r="L52" s="85">
        <v>6.93</v>
      </c>
      <c r="M52" s="85">
        <v>8.69</v>
      </c>
      <c r="N52" s="85">
        <v>7.88</v>
      </c>
      <c r="O52" s="85">
        <v>6</v>
      </c>
    </row>
    <row r="53" spans="1:15" ht="12" customHeight="1">
      <c r="A53" s="80"/>
      <c r="B53" s="77"/>
      <c r="C53" s="84">
        <v>2024</v>
      </c>
      <c r="D53" s="85">
        <v>4.72</v>
      </c>
      <c r="E53" s="85">
        <v>3.7</v>
      </c>
      <c r="F53" s="85">
        <v>3.68</v>
      </c>
      <c r="G53" s="85">
        <v>3.64</v>
      </c>
      <c r="H53" s="85">
        <v>3.56</v>
      </c>
      <c r="I53" s="85">
        <v>3.71</v>
      </c>
      <c r="J53" s="85">
        <v>4.49</v>
      </c>
      <c r="K53" s="85">
        <v>5.35</v>
      </c>
      <c r="L53" s="85">
        <v>5.79</v>
      </c>
      <c r="M53" s="6"/>
      <c r="N53" s="6"/>
      <c r="O53" s="6"/>
    </row>
    <row r="54" spans="1:15" ht="12" customHeight="1">
      <c r="A54" s="80"/>
      <c r="B54" s="77" t="s">
        <v>241</v>
      </c>
      <c r="C54" s="84">
        <v>2023</v>
      </c>
      <c r="D54" s="85">
        <v>1.97</v>
      </c>
      <c r="E54" s="85">
        <v>2.44</v>
      </c>
      <c r="F54" s="85">
        <v>2.2000000000000002</v>
      </c>
      <c r="G54" s="85">
        <v>2.2200000000000002</v>
      </c>
      <c r="H54" s="85">
        <v>2.13</v>
      </c>
      <c r="I54" s="85">
        <v>1.92</v>
      </c>
      <c r="J54" s="85">
        <v>1.87</v>
      </c>
      <c r="K54" s="85">
        <v>2.12</v>
      </c>
      <c r="L54" s="85">
        <v>1.45</v>
      </c>
      <c r="M54" s="85">
        <v>1.3</v>
      </c>
      <c r="N54" s="85">
        <v>1.31</v>
      </c>
      <c r="O54" s="85">
        <v>2.08</v>
      </c>
    </row>
    <row r="55" spans="1:15" ht="12" customHeight="1">
      <c r="A55" s="80"/>
      <c r="B55" s="77"/>
      <c r="C55" s="84">
        <v>2024</v>
      </c>
      <c r="D55" s="85">
        <v>2.61</v>
      </c>
      <c r="E55" s="85">
        <v>2.23</v>
      </c>
      <c r="F55" s="85">
        <v>2.04</v>
      </c>
      <c r="G55" s="85">
        <v>1.39</v>
      </c>
      <c r="H55" s="85">
        <v>1.31</v>
      </c>
      <c r="I55" s="85">
        <v>1.1100000000000001</v>
      </c>
      <c r="J55" s="85">
        <v>1.29</v>
      </c>
      <c r="K55" s="85">
        <v>1.72</v>
      </c>
      <c r="L55" s="85">
        <v>1.84</v>
      </c>
      <c r="M55" s="6"/>
      <c r="N55" s="6"/>
      <c r="O55" s="6"/>
    </row>
    <row r="56" spans="1:15" ht="12" customHeight="1">
      <c r="A56" s="80"/>
      <c r="B56" s="77" t="s">
        <v>304</v>
      </c>
      <c r="C56" s="84">
        <v>2023</v>
      </c>
      <c r="D56" s="85">
        <v>2.31</v>
      </c>
      <c r="E56" s="85">
        <v>2.35</v>
      </c>
      <c r="F56" s="85">
        <v>2.78</v>
      </c>
      <c r="G56" s="85">
        <v>2.74</v>
      </c>
      <c r="H56" s="85">
        <v>2.2599999999999998</v>
      </c>
      <c r="I56" s="85">
        <v>2.42</v>
      </c>
      <c r="J56" s="85">
        <v>2.27</v>
      </c>
      <c r="K56" s="85">
        <v>2.3199999999999998</v>
      </c>
      <c r="L56" s="85">
        <v>2.37</v>
      </c>
      <c r="M56" s="85">
        <v>2.52</v>
      </c>
      <c r="N56" s="85">
        <v>2.73</v>
      </c>
      <c r="O56" s="85">
        <v>2.57</v>
      </c>
    </row>
    <row r="57" spans="1:15" ht="12" customHeight="1">
      <c r="A57" s="87"/>
      <c r="B57" s="88"/>
      <c r="C57" s="167">
        <v>2024</v>
      </c>
      <c r="D57" s="89">
        <v>2.2200000000000002</v>
      </c>
      <c r="E57" s="89">
        <v>1.85</v>
      </c>
      <c r="F57" s="89">
        <v>1.91</v>
      </c>
      <c r="G57" s="89">
        <v>1.92</v>
      </c>
      <c r="H57" s="89">
        <v>1.87</v>
      </c>
      <c r="I57" s="89">
        <v>1.98</v>
      </c>
      <c r="J57" s="89">
        <v>2.29</v>
      </c>
      <c r="K57" s="89">
        <v>2.3199999999999998</v>
      </c>
      <c r="L57" s="89">
        <v>2.54</v>
      </c>
      <c r="M57" s="89"/>
      <c r="N57" s="89"/>
      <c r="O57" s="89"/>
    </row>
    <row r="58" spans="1:15" ht="9" customHeight="1">
      <c r="A58" s="92" t="s">
        <v>242</v>
      </c>
      <c r="B58" s="90"/>
      <c r="C58" s="90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</row>
    <row r="59" spans="1:15" ht="9" customHeight="1">
      <c r="A59" s="93" t="s">
        <v>243</v>
      </c>
      <c r="B59" s="90"/>
      <c r="C59" s="90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</row>
    <row r="60" spans="1:15" ht="9" customHeight="1">
      <c r="A60" s="74" t="s">
        <v>244</v>
      </c>
      <c r="B60" s="74"/>
      <c r="C60" s="74"/>
      <c r="D60" s="74"/>
      <c r="E60" s="74"/>
      <c r="F60" s="74"/>
      <c r="G60" s="74"/>
      <c r="H60" s="91"/>
      <c r="I60" s="91"/>
      <c r="J60" s="91"/>
      <c r="K60" s="91"/>
      <c r="L60" s="91"/>
      <c r="M60" s="91"/>
      <c r="N60" s="91"/>
      <c r="O60" s="91"/>
    </row>
    <row r="61" spans="1:15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  <c r="I61" s="6"/>
      <c r="J61" s="6"/>
      <c r="K61" s="6"/>
      <c r="L61" s="6"/>
      <c r="M61" s="6"/>
      <c r="N61" s="6"/>
      <c r="O61" s="6"/>
    </row>
    <row r="62" spans="1:15" ht="9" customHeight="1">
      <c r="A62" s="306" t="s">
        <v>295</v>
      </c>
      <c r="I62" s="6"/>
      <c r="J62" s="6"/>
      <c r="K62" s="6"/>
      <c r="L62" s="6"/>
      <c r="M62" s="6"/>
      <c r="N62" s="6"/>
      <c r="O62" s="6"/>
    </row>
    <row r="63" spans="1:1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</sheetData>
  <mergeCells count="2">
    <mergeCell ref="A61:H61"/>
    <mergeCell ref="A5:B5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published="0"/>
  <dimension ref="A2:AB81"/>
  <sheetViews>
    <sheetView showGridLines="0" zoomScale="97" zoomScaleNormal="97" workbookViewId="0">
      <selection activeCell="F23" sqref="F23"/>
    </sheetView>
  </sheetViews>
  <sheetFormatPr baseColWidth="10" defaultColWidth="11" defaultRowHeight="12"/>
  <cols>
    <col min="1" max="1" width="21.19921875" style="55" customWidth="1"/>
    <col min="2" max="2" width="5.3984375" style="55" customWidth="1"/>
    <col min="3" max="14" width="7.19921875" style="55" customWidth="1"/>
    <col min="15" max="15" width="21.19921875" style="55" customWidth="1"/>
    <col min="16" max="16" width="6" style="55" customWidth="1"/>
    <col min="17" max="28" width="7.19921875" style="55" customWidth="1"/>
    <col min="29" max="16384" width="11" style="55"/>
  </cols>
  <sheetData>
    <row r="2" spans="1:28">
      <c r="A2" s="168" t="s">
        <v>276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6"/>
    </row>
    <row r="3" spans="1:28">
      <c r="A3" s="173" t="s">
        <v>373</v>
      </c>
      <c r="B3" s="169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6"/>
    </row>
    <row r="4" spans="1:28">
      <c r="A4" s="169" t="s">
        <v>120</v>
      </c>
      <c r="B4" s="169"/>
      <c r="C4" s="96"/>
      <c r="D4" s="96"/>
      <c r="E4" s="96"/>
      <c r="F4" s="96"/>
      <c r="G4" s="96"/>
      <c r="H4" s="97"/>
      <c r="I4" s="97"/>
      <c r="J4" s="97"/>
      <c r="K4" s="96"/>
      <c r="L4" s="96"/>
      <c r="M4" s="96"/>
      <c r="N4" s="96"/>
      <c r="O4" s="364" t="s">
        <v>265</v>
      </c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6"/>
    </row>
    <row r="5" spans="1:28" ht="5" customHeight="1">
      <c r="A5" s="95"/>
      <c r="B5" s="95"/>
      <c r="C5" s="95"/>
      <c r="D5" s="95"/>
      <c r="E5" s="95"/>
      <c r="F5" s="95"/>
      <c r="G5" s="95"/>
      <c r="H5" s="97"/>
      <c r="I5" s="95"/>
      <c r="J5" s="95"/>
      <c r="K5" s="95"/>
      <c r="L5" s="95"/>
      <c r="M5" s="95"/>
      <c r="N5" s="95"/>
      <c r="O5" s="36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6"/>
    </row>
    <row r="6" spans="1:28" ht="46" customHeight="1">
      <c r="A6" s="216" t="s">
        <v>305</v>
      </c>
      <c r="B6" s="216" t="s">
        <v>121</v>
      </c>
      <c r="C6" s="216" t="s">
        <v>386</v>
      </c>
      <c r="D6" s="216" t="s">
        <v>264</v>
      </c>
      <c r="E6" s="216" t="s">
        <v>387</v>
      </c>
      <c r="F6" s="216" t="s">
        <v>33</v>
      </c>
      <c r="G6" s="216" t="s">
        <v>388</v>
      </c>
      <c r="H6" s="216" t="s">
        <v>389</v>
      </c>
      <c r="I6" s="216" t="s">
        <v>306</v>
      </c>
      <c r="J6" s="216" t="s">
        <v>390</v>
      </c>
      <c r="K6" s="216" t="s">
        <v>391</v>
      </c>
      <c r="L6" s="216" t="s">
        <v>17</v>
      </c>
      <c r="M6" s="216" t="s">
        <v>392</v>
      </c>
      <c r="N6" s="216" t="s">
        <v>393</v>
      </c>
      <c r="O6" s="216" t="s">
        <v>305</v>
      </c>
      <c r="P6" s="216" t="s">
        <v>121</v>
      </c>
      <c r="Q6" s="216" t="s">
        <v>307</v>
      </c>
      <c r="R6" s="216" t="s">
        <v>394</v>
      </c>
      <c r="S6" s="216" t="s">
        <v>116</v>
      </c>
      <c r="T6" s="216" t="s">
        <v>374</v>
      </c>
      <c r="U6" s="216" t="s">
        <v>395</v>
      </c>
      <c r="V6" s="216" t="s">
        <v>396</v>
      </c>
      <c r="W6" s="216" t="s">
        <v>397</v>
      </c>
      <c r="X6" s="216" t="s">
        <v>24</v>
      </c>
      <c r="Y6" s="216" t="s">
        <v>398</v>
      </c>
      <c r="Z6" s="216" t="s">
        <v>18</v>
      </c>
      <c r="AA6" s="216" t="s">
        <v>36</v>
      </c>
      <c r="AB6" s="216" t="s">
        <v>399</v>
      </c>
    </row>
    <row r="7" spans="1:28" ht="5" customHeight="1">
      <c r="A7" s="82"/>
      <c r="B7" s="338"/>
      <c r="C7" s="82"/>
      <c r="D7" s="338"/>
      <c r="E7" s="82"/>
      <c r="F7" s="82"/>
      <c r="G7" s="338"/>
      <c r="H7" s="338"/>
      <c r="I7" s="82"/>
      <c r="J7" s="82"/>
      <c r="K7" s="338"/>
      <c r="L7" s="338"/>
      <c r="M7" s="82"/>
      <c r="N7" s="82"/>
      <c r="O7" s="82"/>
      <c r="P7" s="82"/>
      <c r="Q7" s="338"/>
      <c r="R7" s="338"/>
      <c r="S7" s="338"/>
      <c r="T7" s="82"/>
      <c r="U7" s="82"/>
      <c r="V7" s="338"/>
      <c r="W7" s="82"/>
      <c r="X7" s="82"/>
      <c r="Y7" s="82"/>
      <c r="Z7" s="82"/>
      <c r="AA7" s="338"/>
      <c r="AB7" s="339"/>
    </row>
    <row r="8" spans="1:28" ht="10" customHeight="1">
      <c r="A8" s="98" t="s">
        <v>308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8" t="s">
        <v>308</v>
      </c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63"/>
      <c r="AB8" s="339"/>
    </row>
    <row r="9" spans="1:28" ht="10" customHeight="1">
      <c r="A9" s="100" t="s">
        <v>122</v>
      </c>
      <c r="B9" s="101" t="s">
        <v>123</v>
      </c>
      <c r="C9" s="102">
        <v>1.64</v>
      </c>
      <c r="D9" s="102">
        <v>2.2000000000000002</v>
      </c>
      <c r="E9" s="102">
        <v>1.91</v>
      </c>
      <c r="F9" s="102" t="s">
        <v>400</v>
      </c>
      <c r="G9" s="102">
        <v>1.5</v>
      </c>
      <c r="H9" s="102">
        <v>2.83</v>
      </c>
      <c r="I9" s="102" t="s">
        <v>400</v>
      </c>
      <c r="J9" s="102">
        <v>2.2799999999999998</v>
      </c>
      <c r="K9" s="102" t="s">
        <v>400</v>
      </c>
      <c r="L9" s="102">
        <v>2.04</v>
      </c>
      <c r="M9" s="102">
        <v>1.98</v>
      </c>
      <c r="N9" s="102">
        <v>1.52</v>
      </c>
      <c r="O9" s="103" t="s">
        <v>122</v>
      </c>
      <c r="P9" s="101" t="s">
        <v>123</v>
      </c>
      <c r="Q9" s="102">
        <v>2.1800000000000002</v>
      </c>
      <c r="R9" s="102">
        <v>1.63</v>
      </c>
      <c r="S9" s="102">
        <v>2.08</v>
      </c>
      <c r="T9" s="102">
        <v>2.4700000000000002</v>
      </c>
      <c r="U9" s="102" t="s">
        <v>400</v>
      </c>
      <c r="V9" s="102" t="s">
        <v>400</v>
      </c>
      <c r="W9" s="102">
        <v>2.4300000000000002</v>
      </c>
      <c r="X9" s="102" t="s">
        <v>400</v>
      </c>
      <c r="Y9" s="102">
        <v>1.63</v>
      </c>
      <c r="Z9" s="102">
        <v>2.82</v>
      </c>
      <c r="AA9" s="102">
        <v>1.1000000000000001</v>
      </c>
      <c r="AB9" s="340">
        <v>2.92</v>
      </c>
    </row>
    <row r="10" spans="1:28" ht="10" customHeight="1">
      <c r="A10" s="100" t="s">
        <v>124</v>
      </c>
      <c r="B10" s="101" t="s">
        <v>123</v>
      </c>
      <c r="C10" s="102">
        <v>1.97</v>
      </c>
      <c r="D10" s="102" t="s">
        <v>400</v>
      </c>
      <c r="E10" s="102">
        <v>1.94</v>
      </c>
      <c r="F10" s="102">
        <v>2.21</v>
      </c>
      <c r="G10" s="102">
        <v>1.65</v>
      </c>
      <c r="H10" s="102">
        <v>3.09</v>
      </c>
      <c r="I10" s="102">
        <v>2.75</v>
      </c>
      <c r="J10" s="102">
        <v>2.2400000000000002</v>
      </c>
      <c r="K10" s="102">
        <v>1.1299999999999999</v>
      </c>
      <c r="L10" s="102" t="s">
        <v>400</v>
      </c>
      <c r="M10" s="102">
        <v>1.98</v>
      </c>
      <c r="N10" s="102">
        <v>1.54</v>
      </c>
      <c r="O10" s="103" t="s">
        <v>124</v>
      </c>
      <c r="P10" s="101" t="s">
        <v>123</v>
      </c>
      <c r="Q10" s="102">
        <v>1.52</v>
      </c>
      <c r="R10" s="102">
        <v>1.61</v>
      </c>
      <c r="S10" s="102">
        <v>1.93</v>
      </c>
      <c r="T10" s="102" t="s">
        <v>400</v>
      </c>
      <c r="U10" s="102">
        <v>2.73</v>
      </c>
      <c r="V10" s="102">
        <v>2.4900000000000002</v>
      </c>
      <c r="W10" s="102">
        <v>2.5099999999999998</v>
      </c>
      <c r="X10" s="102">
        <v>1.59</v>
      </c>
      <c r="Y10" s="102">
        <v>1.64</v>
      </c>
      <c r="Z10" s="102" t="s">
        <v>400</v>
      </c>
      <c r="AA10" s="102">
        <v>1.1499999999999999</v>
      </c>
      <c r="AB10" s="341">
        <v>2.7</v>
      </c>
    </row>
    <row r="11" spans="1:28" ht="10" customHeight="1">
      <c r="A11" s="100" t="s">
        <v>125</v>
      </c>
      <c r="B11" s="101" t="s">
        <v>123</v>
      </c>
      <c r="C11" s="102" t="s">
        <v>400</v>
      </c>
      <c r="D11" s="102" t="s">
        <v>400</v>
      </c>
      <c r="E11" s="102">
        <v>1.28</v>
      </c>
      <c r="F11" s="102">
        <v>3</v>
      </c>
      <c r="G11" s="102">
        <v>2</v>
      </c>
      <c r="H11" s="102">
        <v>2.96</v>
      </c>
      <c r="I11" s="102">
        <v>2.4500000000000002</v>
      </c>
      <c r="J11" s="102">
        <v>2.31</v>
      </c>
      <c r="K11" s="102" t="s">
        <v>400</v>
      </c>
      <c r="L11" s="102">
        <v>2.3199999999999998</v>
      </c>
      <c r="M11" s="102" t="s">
        <v>400</v>
      </c>
      <c r="N11" s="102">
        <v>2.48</v>
      </c>
      <c r="O11" s="103" t="s">
        <v>125</v>
      </c>
      <c r="P11" s="101" t="s">
        <v>123</v>
      </c>
      <c r="Q11" s="102">
        <v>3.78</v>
      </c>
      <c r="R11" s="102" t="s">
        <v>400</v>
      </c>
      <c r="S11" s="102">
        <v>1.49</v>
      </c>
      <c r="T11" s="102">
        <v>8.74</v>
      </c>
      <c r="U11" s="102">
        <v>3.3</v>
      </c>
      <c r="V11" s="102" t="s">
        <v>400</v>
      </c>
      <c r="W11" s="102" t="s">
        <v>400</v>
      </c>
      <c r="X11" s="102">
        <v>2.85</v>
      </c>
      <c r="Y11" s="102">
        <v>5.33</v>
      </c>
      <c r="Z11" s="102">
        <v>3.08</v>
      </c>
      <c r="AA11" s="102" t="s">
        <v>400</v>
      </c>
      <c r="AB11" s="340" t="s">
        <v>400</v>
      </c>
    </row>
    <row r="12" spans="1:28" ht="10" customHeight="1">
      <c r="A12" s="100" t="s">
        <v>309</v>
      </c>
      <c r="B12" s="101" t="s">
        <v>123</v>
      </c>
      <c r="C12" s="102">
        <v>2.46</v>
      </c>
      <c r="D12" s="102">
        <v>4</v>
      </c>
      <c r="E12" s="102">
        <v>2.6</v>
      </c>
      <c r="F12" s="102">
        <v>2.78</v>
      </c>
      <c r="G12" s="102">
        <v>2.92</v>
      </c>
      <c r="H12" s="102">
        <v>4.01</v>
      </c>
      <c r="I12" s="102">
        <v>2.65</v>
      </c>
      <c r="J12" s="102">
        <v>2.68</v>
      </c>
      <c r="K12" s="102">
        <v>2.99</v>
      </c>
      <c r="L12" s="102">
        <v>3.87</v>
      </c>
      <c r="M12" s="102" t="s">
        <v>400</v>
      </c>
      <c r="N12" s="102">
        <v>2.95</v>
      </c>
      <c r="O12" s="103" t="s">
        <v>125</v>
      </c>
      <c r="P12" s="101" t="s">
        <v>123</v>
      </c>
      <c r="Q12" s="102">
        <v>4</v>
      </c>
      <c r="R12" s="102">
        <v>3.95</v>
      </c>
      <c r="S12" s="102">
        <v>3.19</v>
      </c>
      <c r="T12" s="102">
        <v>5.0199999999999996</v>
      </c>
      <c r="U12" s="102" t="s">
        <v>400</v>
      </c>
      <c r="V12" s="102">
        <v>2.98</v>
      </c>
      <c r="W12" s="102">
        <v>2.78</v>
      </c>
      <c r="X12" s="102">
        <v>3.22</v>
      </c>
      <c r="Y12" s="102">
        <v>4.4000000000000004</v>
      </c>
      <c r="Z12" s="102">
        <v>3.95</v>
      </c>
      <c r="AA12" s="102">
        <v>3.77</v>
      </c>
      <c r="AB12" s="340">
        <v>3.85</v>
      </c>
    </row>
    <row r="13" spans="1:28" ht="10" customHeight="1">
      <c r="A13" s="100" t="s">
        <v>126</v>
      </c>
      <c r="B13" s="101" t="s">
        <v>123</v>
      </c>
      <c r="C13" s="102" t="s">
        <v>400</v>
      </c>
      <c r="D13" s="102">
        <v>2.35</v>
      </c>
      <c r="E13" s="102">
        <v>1.43</v>
      </c>
      <c r="F13" s="102">
        <v>1.48</v>
      </c>
      <c r="G13" s="102">
        <v>1.65</v>
      </c>
      <c r="H13" s="102">
        <v>2.35</v>
      </c>
      <c r="I13" s="102">
        <v>1.85</v>
      </c>
      <c r="J13" s="102" t="s">
        <v>400</v>
      </c>
      <c r="K13" s="102">
        <v>1.78</v>
      </c>
      <c r="L13" s="102">
        <v>1.93</v>
      </c>
      <c r="M13" s="102" t="s">
        <v>400</v>
      </c>
      <c r="N13" s="102">
        <v>1.52</v>
      </c>
      <c r="O13" s="103" t="s">
        <v>126</v>
      </c>
      <c r="P13" s="101" t="s">
        <v>123</v>
      </c>
      <c r="Q13" s="102">
        <v>1.71</v>
      </c>
      <c r="R13" s="102" t="s">
        <v>400</v>
      </c>
      <c r="S13" s="102">
        <v>1.47</v>
      </c>
      <c r="T13" s="102">
        <v>2.61</v>
      </c>
      <c r="U13" s="102">
        <v>2.1</v>
      </c>
      <c r="V13" s="102">
        <v>1.81</v>
      </c>
      <c r="W13" s="102" t="s">
        <v>400</v>
      </c>
      <c r="X13" s="102">
        <v>2.0499999999999998</v>
      </c>
      <c r="Y13" s="102">
        <v>2.02</v>
      </c>
      <c r="Z13" s="102">
        <v>2.52</v>
      </c>
      <c r="AA13" s="102">
        <v>1.6</v>
      </c>
      <c r="AB13" s="340">
        <v>2.0099999999999998</v>
      </c>
    </row>
    <row r="14" spans="1:28" ht="10" customHeight="1">
      <c r="A14" s="100" t="s">
        <v>127</v>
      </c>
      <c r="B14" s="101" t="s">
        <v>123</v>
      </c>
      <c r="C14" s="102">
        <v>2.54</v>
      </c>
      <c r="D14" s="102" t="s">
        <v>400</v>
      </c>
      <c r="E14" s="102">
        <v>1.41</v>
      </c>
      <c r="F14" s="102">
        <v>2.36</v>
      </c>
      <c r="G14" s="102">
        <v>1.86</v>
      </c>
      <c r="H14" s="102">
        <v>2.91</v>
      </c>
      <c r="I14" s="102">
        <v>2.5</v>
      </c>
      <c r="J14" s="102">
        <v>2.4</v>
      </c>
      <c r="K14" s="102">
        <v>2.59</v>
      </c>
      <c r="L14" s="102" t="s">
        <v>400</v>
      </c>
      <c r="M14" s="102">
        <v>1.97</v>
      </c>
      <c r="N14" s="102">
        <v>2.46</v>
      </c>
      <c r="O14" s="103" t="s">
        <v>127</v>
      </c>
      <c r="P14" s="101"/>
      <c r="Q14" s="102">
        <v>2.59</v>
      </c>
      <c r="R14" s="102" t="s">
        <v>400</v>
      </c>
      <c r="S14" s="102">
        <v>2.4</v>
      </c>
      <c r="T14" s="102" t="s">
        <v>400</v>
      </c>
      <c r="U14" s="102">
        <v>3.07</v>
      </c>
      <c r="V14" s="102">
        <v>2.14</v>
      </c>
      <c r="W14" s="102">
        <v>2.65</v>
      </c>
      <c r="X14" s="102" t="s">
        <v>400</v>
      </c>
      <c r="Y14" s="102">
        <v>2.35</v>
      </c>
      <c r="Z14" s="102">
        <v>2.02</v>
      </c>
      <c r="AA14" s="102" t="s">
        <v>400</v>
      </c>
      <c r="AB14" s="341">
        <v>2.9</v>
      </c>
    </row>
    <row r="15" spans="1:28" ht="10" customHeight="1">
      <c r="A15" s="100" t="s">
        <v>128</v>
      </c>
      <c r="B15" s="101" t="s">
        <v>123</v>
      </c>
      <c r="C15" s="102" t="s">
        <v>400</v>
      </c>
      <c r="D15" s="102" t="s">
        <v>400</v>
      </c>
      <c r="E15" s="102">
        <v>1.48</v>
      </c>
      <c r="F15" s="102" t="s">
        <v>400</v>
      </c>
      <c r="G15" s="102">
        <v>1.72</v>
      </c>
      <c r="H15" s="102" t="s">
        <v>400</v>
      </c>
      <c r="I15" s="102" t="s">
        <v>400</v>
      </c>
      <c r="J15" s="102" t="s">
        <v>400</v>
      </c>
      <c r="K15" s="102" t="s">
        <v>400</v>
      </c>
      <c r="L15" s="102" t="s">
        <v>400</v>
      </c>
      <c r="M15" s="102" t="s">
        <v>400</v>
      </c>
      <c r="N15" s="102">
        <v>2.46</v>
      </c>
      <c r="O15" s="103" t="s">
        <v>127</v>
      </c>
      <c r="P15" s="101" t="s">
        <v>123</v>
      </c>
      <c r="Q15" s="102">
        <v>1.99</v>
      </c>
      <c r="R15" s="102" t="s">
        <v>400</v>
      </c>
      <c r="S15" s="102">
        <v>2.2000000000000002</v>
      </c>
      <c r="T15" s="102" t="s">
        <v>400</v>
      </c>
      <c r="U15" s="102" t="s">
        <v>400</v>
      </c>
      <c r="V15" s="102" t="s">
        <v>400</v>
      </c>
      <c r="W15" s="102">
        <v>1.69</v>
      </c>
      <c r="X15" s="102" t="s">
        <v>400</v>
      </c>
      <c r="Y15" s="102" t="s">
        <v>400</v>
      </c>
      <c r="Z15" s="102">
        <v>2.5</v>
      </c>
      <c r="AA15" s="102" t="s">
        <v>400</v>
      </c>
      <c r="AB15" s="340" t="s">
        <v>400</v>
      </c>
    </row>
    <row r="16" spans="1:28" ht="10" customHeight="1">
      <c r="A16" s="100" t="s">
        <v>129</v>
      </c>
      <c r="B16" s="101" t="s">
        <v>123</v>
      </c>
      <c r="C16" s="102" t="s">
        <v>400</v>
      </c>
      <c r="D16" s="102" t="s">
        <v>400</v>
      </c>
      <c r="E16" s="102">
        <v>1.83</v>
      </c>
      <c r="F16" s="102">
        <v>2.41</v>
      </c>
      <c r="G16" s="102">
        <v>2.79</v>
      </c>
      <c r="H16" s="102">
        <v>3.51</v>
      </c>
      <c r="I16" s="102">
        <v>2.5499999999999998</v>
      </c>
      <c r="J16" s="102">
        <v>2.63</v>
      </c>
      <c r="K16" s="102" t="s">
        <v>400</v>
      </c>
      <c r="L16" s="102">
        <v>3.32</v>
      </c>
      <c r="M16" s="102" t="s">
        <v>400</v>
      </c>
      <c r="N16" s="102">
        <v>2.4500000000000002</v>
      </c>
      <c r="O16" s="103" t="s">
        <v>129</v>
      </c>
      <c r="P16" s="101" t="s">
        <v>123</v>
      </c>
      <c r="Q16" s="102">
        <v>3.75</v>
      </c>
      <c r="R16" s="102" t="s">
        <v>400</v>
      </c>
      <c r="S16" s="102">
        <v>2.6</v>
      </c>
      <c r="T16" s="102" t="s">
        <v>400</v>
      </c>
      <c r="U16" s="102">
        <v>3.23</v>
      </c>
      <c r="V16" s="102">
        <v>2.5</v>
      </c>
      <c r="W16" s="102">
        <v>2.97</v>
      </c>
      <c r="X16" s="102" t="s">
        <v>400</v>
      </c>
      <c r="Y16" s="102" t="s">
        <v>400</v>
      </c>
      <c r="Z16" s="102">
        <v>3.43</v>
      </c>
      <c r="AA16" s="102" t="s">
        <v>400</v>
      </c>
      <c r="AB16" s="340" t="s">
        <v>400</v>
      </c>
    </row>
    <row r="17" spans="1:28" ht="10" customHeight="1">
      <c r="A17" s="100" t="s">
        <v>130</v>
      </c>
      <c r="B17" s="101" t="s">
        <v>123</v>
      </c>
      <c r="C17" s="102" t="s">
        <v>400</v>
      </c>
      <c r="D17" s="102">
        <v>2.35</v>
      </c>
      <c r="E17" s="102">
        <v>1.2</v>
      </c>
      <c r="F17" s="102">
        <v>2.04</v>
      </c>
      <c r="G17" s="102">
        <v>1.95</v>
      </c>
      <c r="H17" s="102">
        <v>2.2000000000000002</v>
      </c>
      <c r="I17" s="102" t="s">
        <v>400</v>
      </c>
      <c r="J17" s="102">
        <v>1.69</v>
      </c>
      <c r="K17" s="102">
        <v>2.21</v>
      </c>
      <c r="L17" s="102">
        <v>2.21</v>
      </c>
      <c r="M17" s="102">
        <v>1.92</v>
      </c>
      <c r="N17" s="102">
        <v>1.71</v>
      </c>
      <c r="O17" s="103" t="s">
        <v>130</v>
      </c>
      <c r="P17" s="101" t="s">
        <v>123</v>
      </c>
      <c r="Q17" s="102">
        <v>2.16</v>
      </c>
      <c r="R17" s="102">
        <v>2.2799999999999998</v>
      </c>
      <c r="S17" s="102">
        <v>2.1800000000000002</v>
      </c>
      <c r="T17" s="102">
        <v>2.44</v>
      </c>
      <c r="U17" s="102" t="s">
        <v>400</v>
      </c>
      <c r="V17" s="102" t="s">
        <v>400</v>
      </c>
      <c r="W17" s="102">
        <v>1.64</v>
      </c>
      <c r="X17" s="102" t="s">
        <v>400</v>
      </c>
      <c r="Y17" s="102" t="s">
        <v>400</v>
      </c>
      <c r="Z17" s="102">
        <v>2.42</v>
      </c>
      <c r="AA17" s="102" t="s">
        <v>400</v>
      </c>
      <c r="AB17" s="340">
        <v>2.39</v>
      </c>
    </row>
    <row r="18" spans="1:28" ht="10" customHeight="1">
      <c r="A18" s="100" t="s">
        <v>131</v>
      </c>
      <c r="B18" s="101" t="s">
        <v>123</v>
      </c>
      <c r="C18" s="102" t="s">
        <v>400</v>
      </c>
      <c r="D18" s="102">
        <v>2.0299999999999998</v>
      </c>
      <c r="E18" s="102">
        <v>2.0699999999999998</v>
      </c>
      <c r="F18" s="102" t="s">
        <v>400</v>
      </c>
      <c r="G18" s="102">
        <v>1.7</v>
      </c>
      <c r="H18" s="102" t="s">
        <v>400</v>
      </c>
      <c r="I18" s="102" t="s">
        <v>400</v>
      </c>
      <c r="J18" s="102" t="s">
        <v>400</v>
      </c>
      <c r="K18" s="102" t="s">
        <v>400</v>
      </c>
      <c r="L18" s="102" t="s">
        <v>400</v>
      </c>
      <c r="M18" s="102" t="s">
        <v>400</v>
      </c>
      <c r="N18" s="102">
        <v>1.58</v>
      </c>
      <c r="O18" s="103" t="s">
        <v>131</v>
      </c>
      <c r="P18" s="101" t="s">
        <v>123</v>
      </c>
      <c r="Q18" s="102">
        <v>1.42</v>
      </c>
      <c r="R18" s="102" t="s">
        <v>400</v>
      </c>
      <c r="S18" s="102">
        <v>1.4</v>
      </c>
      <c r="T18" s="102" t="s">
        <v>400</v>
      </c>
      <c r="U18" s="102" t="s">
        <v>400</v>
      </c>
      <c r="V18" s="102" t="s">
        <v>400</v>
      </c>
      <c r="W18" s="102" t="s">
        <v>400</v>
      </c>
      <c r="X18" s="102" t="s">
        <v>400</v>
      </c>
      <c r="Y18" s="102" t="s">
        <v>400</v>
      </c>
      <c r="Z18" s="102">
        <v>2.4700000000000002</v>
      </c>
      <c r="AA18" s="102" t="s">
        <v>400</v>
      </c>
      <c r="AB18" s="340" t="s">
        <v>400</v>
      </c>
    </row>
    <row r="19" spans="1:28" ht="10" customHeight="1">
      <c r="A19" s="104" t="s">
        <v>132</v>
      </c>
      <c r="B19" s="101" t="s">
        <v>123</v>
      </c>
      <c r="C19" s="102">
        <v>2.41</v>
      </c>
      <c r="D19" s="102" t="s">
        <v>400</v>
      </c>
      <c r="E19" s="102">
        <v>2.02</v>
      </c>
      <c r="F19" s="102">
        <v>1.84</v>
      </c>
      <c r="G19" s="102">
        <v>1.7</v>
      </c>
      <c r="H19" s="102">
        <v>2.0499999999999998</v>
      </c>
      <c r="I19" s="102">
        <v>2.68</v>
      </c>
      <c r="J19" s="102">
        <v>2.27</v>
      </c>
      <c r="K19" s="102">
        <v>1.63</v>
      </c>
      <c r="L19" s="102">
        <v>1.35</v>
      </c>
      <c r="M19" s="102">
        <v>1.8</v>
      </c>
      <c r="N19" s="102">
        <v>1.57</v>
      </c>
      <c r="O19" s="105" t="s">
        <v>132</v>
      </c>
      <c r="P19" s="101" t="s">
        <v>123</v>
      </c>
      <c r="Q19" s="102">
        <v>1.72</v>
      </c>
      <c r="R19" s="102">
        <v>1.56</v>
      </c>
      <c r="S19" s="102" t="s">
        <v>400</v>
      </c>
      <c r="T19" s="102">
        <v>2.46</v>
      </c>
      <c r="U19" s="102">
        <v>1.64</v>
      </c>
      <c r="V19" s="102">
        <v>2.1800000000000002</v>
      </c>
      <c r="W19" s="102">
        <v>2.2200000000000002</v>
      </c>
      <c r="X19" s="102">
        <v>2.13</v>
      </c>
      <c r="Y19" s="102">
        <v>1.63</v>
      </c>
      <c r="Z19" s="102" t="s">
        <v>400</v>
      </c>
      <c r="AA19" s="102">
        <v>1.34</v>
      </c>
      <c r="AB19" s="340">
        <v>1.03</v>
      </c>
    </row>
    <row r="20" spans="1:28" ht="10" customHeight="1">
      <c r="A20" s="106" t="s">
        <v>246</v>
      </c>
      <c r="B20" s="107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9" t="s">
        <v>246</v>
      </c>
      <c r="P20" s="107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</row>
    <row r="21" spans="1:28" ht="10" customHeight="1">
      <c r="A21" s="100" t="s">
        <v>310</v>
      </c>
      <c r="B21" s="101" t="s">
        <v>123</v>
      </c>
      <c r="C21" s="111">
        <v>3.44</v>
      </c>
      <c r="D21" s="111">
        <v>1.92</v>
      </c>
      <c r="E21" s="111">
        <v>4.17</v>
      </c>
      <c r="F21" s="111">
        <v>3.19</v>
      </c>
      <c r="G21" s="111">
        <v>3</v>
      </c>
      <c r="H21" s="111">
        <v>2.72</v>
      </c>
      <c r="I21" s="111" t="s">
        <v>400</v>
      </c>
      <c r="J21" s="111">
        <v>3.85</v>
      </c>
      <c r="K21" s="111">
        <v>2.81</v>
      </c>
      <c r="L21" s="111">
        <v>2.87</v>
      </c>
      <c r="M21" s="111">
        <v>4.57</v>
      </c>
      <c r="N21" s="111">
        <v>2.63</v>
      </c>
      <c r="O21" s="103" t="s">
        <v>133</v>
      </c>
      <c r="P21" s="101" t="s">
        <v>123</v>
      </c>
      <c r="Q21" s="111">
        <v>2.2400000000000002</v>
      </c>
      <c r="R21" s="111">
        <v>2.1</v>
      </c>
      <c r="S21" s="111">
        <v>1.83</v>
      </c>
      <c r="T21" s="102">
        <v>6.73</v>
      </c>
      <c r="U21" s="111" t="s">
        <v>400</v>
      </c>
      <c r="V21" s="111">
        <v>3.39</v>
      </c>
      <c r="W21" s="111">
        <v>5.67</v>
      </c>
      <c r="X21" s="111">
        <v>1.57</v>
      </c>
      <c r="Y21" s="111">
        <v>5.68</v>
      </c>
      <c r="Z21" s="111">
        <v>4.96</v>
      </c>
      <c r="AA21" s="111">
        <v>4.53</v>
      </c>
      <c r="AB21" s="341">
        <v>4</v>
      </c>
    </row>
    <row r="22" spans="1:28" ht="10" customHeight="1">
      <c r="A22" s="100" t="s">
        <v>134</v>
      </c>
      <c r="B22" s="101" t="s">
        <v>123</v>
      </c>
      <c r="C22" s="102">
        <v>2.12</v>
      </c>
      <c r="D22" s="102" t="s">
        <v>400</v>
      </c>
      <c r="E22" s="102">
        <v>4.5</v>
      </c>
      <c r="F22" s="102">
        <v>7.41</v>
      </c>
      <c r="G22" s="102">
        <v>3.1</v>
      </c>
      <c r="H22" s="102">
        <v>5.67</v>
      </c>
      <c r="I22" s="102">
        <v>3.55</v>
      </c>
      <c r="J22" s="102">
        <v>3.7</v>
      </c>
      <c r="K22" s="102">
        <v>1.43</v>
      </c>
      <c r="L22" s="102">
        <v>3.23</v>
      </c>
      <c r="M22" s="102">
        <v>3.87</v>
      </c>
      <c r="N22" s="102">
        <v>2.17</v>
      </c>
      <c r="O22" s="103" t="s">
        <v>135</v>
      </c>
      <c r="P22" s="101" t="s">
        <v>123</v>
      </c>
      <c r="Q22" s="102">
        <v>4.88</v>
      </c>
      <c r="R22" s="102">
        <v>4.0999999999999996</v>
      </c>
      <c r="S22" s="102">
        <v>2.0299999999999998</v>
      </c>
      <c r="T22" s="102">
        <v>8.58</v>
      </c>
      <c r="U22" s="102" t="s">
        <v>400</v>
      </c>
      <c r="V22" s="102">
        <v>7.68</v>
      </c>
      <c r="W22" s="102">
        <v>3.99</v>
      </c>
      <c r="X22" s="102">
        <v>2.78</v>
      </c>
      <c r="Y22" s="102">
        <v>4.7300000000000004</v>
      </c>
      <c r="Z22" s="102">
        <v>8.1</v>
      </c>
      <c r="AA22" s="102">
        <v>5.9</v>
      </c>
      <c r="AB22" s="341">
        <v>5</v>
      </c>
    </row>
    <row r="23" spans="1:28" ht="10" customHeight="1">
      <c r="A23" s="100" t="s">
        <v>136</v>
      </c>
      <c r="B23" s="101" t="s">
        <v>123</v>
      </c>
      <c r="C23" s="102">
        <v>18.12</v>
      </c>
      <c r="D23" s="102">
        <v>16.690000000000001</v>
      </c>
      <c r="E23" s="102">
        <v>17.329999999999998</v>
      </c>
      <c r="F23" s="102">
        <v>11.57</v>
      </c>
      <c r="G23" s="102">
        <v>18.7</v>
      </c>
      <c r="H23" s="102">
        <v>17.5</v>
      </c>
      <c r="I23" s="102">
        <v>19.88</v>
      </c>
      <c r="J23" s="102">
        <v>20.67</v>
      </c>
      <c r="K23" s="102">
        <v>14.25</v>
      </c>
      <c r="L23" s="102">
        <v>17.13</v>
      </c>
      <c r="M23" s="102">
        <v>16.04</v>
      </c>
      <c r="N23" s="102">
        <v>16.329999999999998</v>
      </c>
      <c r="O23" s="103" t="s">
        <v>136</v>
      </c>
      <c r="P23" s="101" t="s">
        <v>123</v>
      </c>
      <c r="Q23" s="102">
        <v>15.46</v>
      </c>
      <c r="R23" s="102">
        <v>12.85</v>
      </c>
      <c r="S23" s="102">
        <v>10.78</v>
      </c>
      <c r="T23" s="102">
        <v>20.36</v>
      </c>
      <c r="U23" s="102">
        <v>16.3</v>
      </c>
      <c r="V23" s="102">
        <v>14.28</v>
      </c>
      <c r="W23" s="102">
        <v>21.54</v>
      </c>
      <c r="X23" s="102">
        <v>13.66</v>
      </c>
      <c r="Y23" s="102">
        <v>24.07</v>
      </c>
      <c r="Z23" s="102">
        <v>16.46</v>
      </c>
      <c r="AA23" s="102">
        <v>24.67</v>
      </c>
      <c r="AB23" s="341">
        <v>20</v>
      </c>
    </row>
    <row r="24" spans="1:28" ht="10" customHeight="1">
      <c r="A24" s="100" t="s">
        <v>137</v>
      </c>
      <c r="B24" s="101" t="s">
        <v>123</v>
      </c>
      <c r="C24" s="102">
        <v>2.54</v>
      </c>
      <c r="D24" s="102">
        <v>1.62</v>
      </c>
      <c r="E24" s="102">
        <v>1.1200000000000001</v>
      </c>
      <c r="F24" s="102">
        <v>1</v>
      </c>
      <c r="G24" s="102">
        <v>1.34</v>
      </c>
      <c r="H24" s="102">
        <v>1.27</v>
      </c>
      <c r="I24" s="102">
        <v>3.35</v>
      </c>
      <c r="J24" s="102">
        <v>1.52</v>
      </c>
      <c r="K24" s="102">
        <v>1.1100000000000001</v>
      </c>
      <c r="L24" s="102">
        <v>0.98</v>
      </c>
      <c r="M24" s="102">
        <v>1.83</v>
      </c>
      <c r="N24" s="102">
        <v>1.91</v>
      </c>
      <c r="O24" s="103" t="s">
        <v>137</v>
      </c>
      <c r="P24" s="101" t="s">
        <v>123</v>
      </c>
      <c r="Q24" s="102">
        <v>1.22</v>
      </c>
      <c r="R24" s="102">
        <v>1.3</v>
      </c>
      <c r="S24" s="102">
        <v>0.79</v>
      </c>
      <c r="T24" s="102">
        <v>1.97</v>
      </c>
      <c r="U24" s="102">
        <v>1.45</v>
      </c>
      <c r="V24" s="102">
        <v>1.22</v>
      </c>
      <c r="W24" s="102">
        <v>1.77</v>
      </c>
      <c r="X24" s="102">
        <v>2.09</v>
      </c>
      <c r="Y24" s="102">
        <v>1.48</v>
      </c>
      <c r="Z24" s="102">
        <v>1.47</v>
      </c>
      <c r="AA24" s="102">
        <v>1.86</v>
      </c>
      <c r="AB24" s="341">
        <v>1.42</v>
      </c>
    </row>
    <row r="25" spans="1:28" ht="10" customHeight="1">
      <c r="A25" s="100" t="s">
        <v>311</v>
      </c>
      <c r="B25" s="101" t="s">
        <v>123</v>
      </c>
      <c r="C25" s="102">
        <v>3.24</v>
      </c>
      <c r="D25" s="102">
        <v>3.8</v>
      </c>
      <c r="E25" s="102">
        <v>3.67</v>
      </c>
      <c r="F25" s="102">
        <v>3.21</v>
      </c>
      <c r="G25" s="102">
        <v>3.18</v>
      </c>
      <c r="H25" s="102">
        <v>4.83</v>
      </c>
      <c r="I25" s="102">
        <v>2.35</v>
      </c>
      <c r="J25" s="102">
        <v>4.8</v>
      </c>
      <c r="K25" s="102">
        <v>1.58</v>
      </c>
      <c r="L25" s="102">
        <v>2.6</v>
      </c>
      <c r="M25" s="102">
        <v>7.1</v>
      </c>
      <c r="N25" s="102">
        <v>2.67</v>
      </c>
      <c r="O25" s="103" t="s">
        <v>311</v>
      </c>
      <c r="P25" s="101" t="s">
        <v>123</v>
      </c>
      <c r="Q25" s="102">
        <v>2.84</v>
      </c>
      <c r="R25" s="102">
        <v>3.67</v>
      </c>
      <c r="S25" s="102">
        <v>1.79</v>
      </c>
      <c r="T25" s="102" t="s">
        <v>400</v>
      </c>
      <c r="U25" s="102">
        <v>4.26</v>
      </c>
      <c r="V25" s="102">
        <v>3.51</v>
      </c>
      <c r="W25" s="102">
        <v>5.0599999999999996</v>
      </c>
      <c r="X25" s="102">
        <v>2.5499999999999998</v>
      </c>
      <c r="Y25" s="102">
        <v>5.23</v>
      </c>
      <c r="Z25" s="102">
        <v>6.05</v>
      </c>
      <c r="AA25" s="102" t="s">
        <v>400</v>
      </c>
      <c r="AB25" s="341">
        <v>4</v>
      </c>
    </row>
    <row r="26" spans="1:28" ht="10" customHeight="1">
      <c r="A26" s="100" t="s">
        <v>138</v>
      </c>
      <c r="B26" s="101" t="s">
        <v>123</v>
      </c>
      <c r="C26" s="102">
        <v>1.58</v>
      </c>
      <c r="D26" s="102">
        <v>0.89</v>
      </c>
      <c r="E26" s="102">
        <v>1.95</v>
      </c>
      <c r="F26" s="102">
        <v>1.36</v>
      </c>
      <c r="G26" s="102">
        <v>1.1599999999999999</v>
      </c>
      <c r="H26" s="102">
        <v>1.69</v>
      </c>
      <c r="I26" s="102">
        <v>2.4500000000000002</v>
      </c>
      <c r="J26" s="102">
        <v>1.47</v>
      </c>
      <c r="K26" s="102">
        <v>1.18</v>
      </c>
      <c r="L26" s="102">
        <v>1.26</v>
      </c>
      <c r="M26" s="102">
        <v>2.88</v>
      </c>
      <c r="N26" s="102">
        <v>1</v>
      </c>
      <c r="O26" s="103" t="s">
        <v>138</v>
      </c>
      <c r="P26" s="101" t="s">
        <v>123</v>
      </c>
      <c r="Q26" s="102">
        <v>0.78</v>
      </c>
      <c r="R26" s="102">
        <v>1.21</v>
      </c>
      <c r="S26" s="102">
        <v>0.63</v>
      </c>
      <c r="T26" s="102">
        <v>2.92</v>
      </c>
      <c r="U26" s="102">
        <v>1.91</v>
      </c>
      <c r="V26" s="102">
        <v>1.71</v>
      </c>
      <c r="W26" s="102">
        <v>1.1200000000000001</v>
      </c>
      <c r="X26" s="102">
        <v>2.0099999999999998</v>
      </c>
      <c r="Y26" s="102">
        <v>2.5299999999999998</v>
      </c>
      <c r="Z26" s="102">
        <v>2.5</v>
      </c>
      <c r="AA26" s="102">
        <v>1.77</v>
      </c>
      <c r="AB26" s="341">
        <v>1.8</v>
      </c>
    </row>
    <row r="27" spans="1:28" ht="10" customHeight="1">
      <c r="A27" s="104" t="s">
        <v>139</v>
      </c>
      <c r="B27" s="101" t="s">
        <v>123</v>
      </c>
      <c r="C27" s="102">
        <v>1.82</v>
      </c>
      <c r="D27" s="102">
        <v>1.52</v>
      </c>
      <c r="E27" s="102">
        <v>1</v>
      </c>
      <c r="F27" s="102" t="s">
        <v>400</v>
      </c>
      <c r="G27" s="102">
        <v>1</v>
      </c>
      <c r="H27" s="102">
        <v>1.24</v>
      </c>
      <c r="I27" s="102">
        <v>2.25</v>
      </c>
      <c r="J27" s="102">
        <v>1.65</v>
      </c>
      <c r="K27" s="102">
        <v>0.96</v>
      </c>
      <c r="L27" s="102">
        <v>1.21</v>
      </c>
      <c r="M27" s="102">
        <v>2.72</v>
      </c>
      <c r="N27" s="102">
        <v>1.64</v>
      </c>
      <c r="O27" s="105" t="s">
        <v>139</v>
      </c>
      <c r="P27" s="101" t="s">
        <v>123</v>
      </c>
      <c r="Q27" s="102">
        <v>1.1000000000000001</v>
      </c>
      <c r="R27" s="102">
        <v>0.96</v>
      </c>
      <c r="S27" s="102">
        <v>1.45</v>
      </c>
      <c r="T27" s="102">
        <v>3.5</v>
      </c>
      <c r="U27" s="102">
        <v>2.31</v>
      </c>
      <c r="V27" s="102" t="s">
        <v>400</v>
      </c>
      <c r="W27" s="102">
        <v>2.08</v>
      </c>
      <c r="X27" s="102">
        <v>1.92</v>
      </c>
      <c r="Y27" s="102">
        <v>2.08</v>
      </c>
      <c r="Z27" s="102" t="s">
        <v>400</v>
      </c>
      <c r="AA27" s="102">
        <v>1.38</v>
      </c>
      <c r="AB27" s="341">
        <v>1.5</v>
      </c>
    </row>
    <row r="28" spans="1:28" ht="10" customHeight="1">
      <c r="A28" s="106" t="s">
        <v>247</v>
      </c>
      <c r="B28" s="107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98" t="s">
        <v>247</v>
      </c>
      <c r="P28" s="107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</row>
    <row r="29" spans="1:28" ht="10" customHeight="1">
      <c r="A29" s="100" t="s">
        <v>140</v>
      </c>
      <c r="B29" s="101" t="s">
        <v>123</v>
      </c>
      <c r="C29" s="102">
        <v>2.4</v>
      </c>
      <c r="D29" s="102">
        <v>3.18</v>
      </c>
      <c r="E29" s="102">
        <v>3.49</v>
      </c>
      <c r="F29" s="102">
        <v>3.1</v>
      </c>
      <c r="G29" s="102">
        <v>4.93</v>
      </c>
      <c r="H29" s="102">
        <v>3.29</v>
      </c>
      <c r="I29" s="102">
        <v>3.9</v>
      </c>
      <c r="J29" s="102">
        <v>3.65</v>
      </c>
      <c r="K29" s="102">
        <v>2.62</v>
      </c>
      <c r="L29" s="102">
        <v>3.68</v>
      </c>
      <c r="M29" s="102">
        <v>4.8499999999999996</v>
      </c>
      <c r="N29" s="102">
        <v>3.44</v>
      </c>
      <c r="O29" s="100" t="s">
        <v>140</v>
      </c>
      <c r="P29" s="101" t="s">
        <v>123</v>
      </c>
      <c r="Q29" s="102">
        <v>3.47</v>
      </c>
      <c r="R29" s="102">
        <v>3.32</v>
      </c>
      <c r="S29" s="102">
        <v>3.2</v>
      </c>
      <c r="T29" s="102">
        <v>9.9700000000000006</v>
      </c>
      <c r="U29" s="102">
        <v>4.0999999999999996</v>
      </c>
      <c r="V29" s="102" t="s">
        <v>400</v>
      </c>
      <c r="W29" s="102">
        <v>5.44</v>
      </c>
      <c r="X29" s="102">
        <v>3.57</v>
      </c>
      <c r="Y29" s="102">
        <v>5.28</v>
      </c>
      <c r="Z29" s="102">
        <v>4.95</v>
      </c>
      <c r="AA29" s="102" t="s">
        <v>400</v>
      </c>
      <c r="AB29" s="340" t="s">
        <v>400</v>
      </c>
    </row>
    <row r="30" spans="1:28" ht="10" customHeight="1">
      <c r="A30" s="104" t="s">
        <v>141</v>
      </c>
      <c r="B30" s="101" t="s">
        <v>123</v>
      </c>
      <c r="C30" s="102">
        <v>1.87</v>
      </c>
      <c r="D30" s="102">
        <v>2.2000000000000002</v>
      </c>
      <c r="E30" s="102">
        <v>4.13</v>
      </c>
      <c r="F30" s="102">
        <v>3.43</v>
      </c>
      <c r="G30" s="102">
        <v>4.93</v>
      </c>
      <c r="H30" s="102">
        <v>2.59</v>
      </c>
      <c r="I30" s="102">
        <v>2.75</v>
      </c>
      <c r="J30" s="102">
        <v>3.49</v>
      </c>
      <c r="K30" s="102">
        <v>2.59</v>
      </c>
      <c r="L30" s="102">
        <v>3.49</v>
      </c>
      <c r="M30" s="102">
        <v>2.61</v>
      </c>
      <c r="N30" s="102">
        <v>2.4700000000000002</v>
      </c>
      <c r="O30" s="105" t="s">
        <v>141</v>
      </c>
      <c r="P30" s="101" t="s">
        <v>123</v>
      </c>
      <c r="Q30" s="102">
        <v>2.88</v>
      </c>
      <c r="R30" s="102">
        <v>2.87</v>
      </c>
      <c r="S30" s="102">
        <v>2.78</v>
      </c>
      <c r="T30" s="102">
        <v>8.52</v>
      </c>
      <c r="U30" s="102">
        <v>4.05</v>
      </c>
      <c r="V30" s="102">
        <v>3.71</v>
      </c>
      <c r="W30" s="102">
        <v>3.99</v>
      </c>
      <c r="X30" s="102">
        <v>2.75</v>
      </c>
      <c r="Y30" s="102">
        <v>3.38</v>
      </c>
      <c r="Z30" s="102">
        <v>3.26</v>
      </c>
      <c r="AA30" s="102" t="s">
        <v>400</v>
      </c>
      <c r="AB30" s="340">
        <v>4.25</v>
      </c>
    </row>
    <row r="31" spans="1:28" ht="10" customHeight="1">
      <c r="A31" s="106" t="s">
        <v>248</v>
      </c>
      <c r="B31" s="107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9" t="s">
        <v>248</v>
      </c>
      <c r="P31" s="107"/>
      <c r="Q31" s="108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</row>
    <row r="32" spans="1:28" ht="10" customHeight="1">
      <c r="A32" s="100" t="s">
        <v>142</v>
      </c>
      <c r="B32" s="101" t="s">
        <v>123</v>
      </c>
      <c r="C32" s="102">
        <v>3.82</v>
      </c>
      <c r="D32" s="102">
        <v>3.83</v>
      </c>
      <c r="E32" s="102">
        <v>4.3600000000000003</v>
      </c>
      <c r="F32" s="102">
        <v>3.53</v>
      </c>
      <c r="G32" s="102">
        <v>4.22</v>
      </c>
      <c r="H32" s="102">
        <v>3.95</v>
      </c>
      <c r="I32" s="102">
        <v>3.75</v>
      </c>
      <c r="J32" s="102">
        <v>4.05</v>
      </c>
      <c r="K32" s="102">
        <v>3.73</v>
      </c>
      <c r="L32" s="102">
        <v>3.8</v>
      </c>
      <c r="M32" s="102">
        <v>4.07</v>
      </c>
      <c r="N32" s="102">
        <v>3.82</v>
      </c>
      <c r="O32" s="103" t="s">
        <v>142</v>
      </c>
      <c r="P32" s="101" t="s">
        <v>123</v>
      </c>
      <c r="Q32" s="102">
        <v>3.82</v>
      </c>
      <c r="R32" s="102">
        <v>3.33</v>
      </c>
      <c r="S32" s="102">
        <v>3.35</v>
      </c>
      <c r="T32" s="102">
        <v>4.49</v>
      </c>
      <c r="U32" s="102">
        <v>4.1500000000000004</v>
      </c>
      <c r="V32" s="102">
        <v>3.55</v>
      </c>
      <c r="W32" s="102">
        <v>4.33</v>
      </c>
      <c r="X32" s="102">
        <v>2.78</v>
      </c>
      <c r="Y32" s="102">
        <v>3.57</v>
      </c>
      <c r="Z32" s="102">
        <v>4.2</v>
      </c>
      <c r="AA32" s="102">
        <v>4.05</v>
      </c>
      <c r="AB32" s="102">
        <v>3.2</v>
      </c>
    </row>
    <row r="33" spans="1:28" ht="10" customHeight="1">
      <c r="A33" s="100" t="s">
        <v>143</v>
      </c>
      <c r="B33" s="101" t="s">
        <v>123</v>
      </c>
      <c r="C33" s="102">
        <v>3.65</v>
      </c>
      <c r="D33" s="102">
        <v>3.45</v>
      </c>
      <c r="E33" s="102">
        <v>3.7</v>
      </c>
      <c r="F33" s="102">
        <v>3.47</v>
      </c>
      <c r="G33" s="102">
        <v>4.08</v>
      </c>
      <c r="H33" s="102">
        <v>3.79</v>
      </c>
      <c r="I33" s="102">
        <v>3.4</v>
      </c>
      <c r="J33" s="102">
        <v>3.42</v>
      </c>
      <c r="K33" s="102">
        <v>3.17</v>
      </c>
      <c r="L33" s="102">
        <v>3.34</v>
      </c>
      <c r="M33" s="102">
        <v>3.67</v>
      </c>
      <c r="N33" s="102">
        <v>3.52</v>
      </c>
      <c r="O33" s="103" t="s">
        <v>143</v>
      </c>
      <c r="P33" s="101" t="s">
        <v>123</v>
      </c>
      <c r="Q33" s="102">
        <v>3.7</v>
      </c>
      <c r="R33" s="102">
        <v>3.26</v>
      </c>
      <c r="S33" s="102">
        <v>2.94</v>
      </c>
      <c r="T33" s="102">
        <v>4</v>
      </c>
      <c r="U33" s="102">
        <v>3.29</v>
      </c>
      <c r="V33" s="102">
        <v>3.38</v>
      </c>
      <c r="W33" s="102">
        <v>3.7</v>
      </c>
      <c r="X33" s="102">
        <v>2.63</v>
      </c>
      <c r="Y33" s="102">
        <v>2.65</v>
      </c>
      <c r="Z33" s="102">
        <v>3.99</v>
      </c>
      <c r="AA33" s="102">
        <v>3.37</v>
      </c>
      <c r="AB33" s="102">
        <v>3.64</v>
      </c>
    </row>
    <row r="34" spans="1:28" ht="10" customHeight="1">
      <c r="A34" s="104" t="s">
        <v>144</v>
      </c>
      <c r="B34" s="101" t="s">
        <v>123</v>
      </c>
      <c r="C34" s="102" t="s">
        <v>400</v>
      </c>
      <c r="D34" s="102" t="s">
        <v>400</v>
      </c>
      <c r="E34" s="102">
        <v>4.8899999999999997</v>
      </c>
      <c r="F34" s="102">
        <v>2.77</v>
      </c>
      <c r="G34" s="102">
        <v>3.55</v>
      </c>
      <c r="H34" s="102" t="s">
        <v>400</v>
      </c>
      <c r="I34" s="102">
        <v>5.0999999999999996</v>
      </c>
      <c r="J34" s="102">
        <v>4.45</v>
      </c>
      <c r="K34" s="102">
        <v>5.54</v>
      </c>
      <c r="L34" s="102" t="s">
        <v>400</v>
      </c>
      <c r="M34" s="102" t="s">
        <v>400</v>
      </c>
      <c r="N34" s="102" t="s">
        <v>400</v>
      </c>
      <c r="O34" s="105" t="s">
        <v>144</v>
      </c>
      <c r="P34" s="101" t="s">
        <v>123</v>
      </c>
      <c r="Q34" s="102">
        <v>4.3</v>
      </c>
      <c r="R34" s="102">
        <v>7.33</v>
      </c>
      <c r="S34" s="102">
        <v>2.94</v>
      </c>
      <c r="T34" s="102">
        <v>10.86</v>
      </c>
      <c r="U34" s="102">
        <v>4.47</v>
      </c>
      <c r="V34" s="102">
        <v>4.5999999999999996</v>
      </c>
      <c r="W34" s="102" t="s">
        <v>400</v>
      </c>
      <c r="X34" s="102">
        <v>4.28</v>
      </c>
      <c r="Y34" s="102">
        <v>4.38</v>
      </c>
      <c r="Z34" s="102">
        <v>4.0599999999999996</v>
      </c>
      <c r="AA34" s="102" t="s">
        <v>400</v>
      </c>
      <c r="AB34" s="102">
        <v>5.59</v>
      </c>
    </row>
    <row r="35" spans="1:28" ht="10" customHeight="1">
      <c r="A35" s="106" t="s">
        <v>249</v>
      </c>
      <c r="B35" s="112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9" t="s">
        <v>249</v>
      </c>
      <c r="P35" s="112"/>
      <c r="Q35" s="108"/>
      <c r="R35" s="108"/>
      <c r="S35" s="108"/>
      <c r="T35" s="110"/>
      <c r="U35" s="110"/>
      <c r="V35" s="110"/>
      <c r="W35" s="110"/>
      <c r="X35" s="110"/>
      <c r="Y35" s="110"/>
      <c r="Z35" s="110"/>
      <c r="AA35" s="110"/>
      <c r="AB35" s="110"/>
    </row>
    <row r="36" spans="1:28" ht="10" customHeight="1">
      <c r="A36" s="100" t="s">
        <v>145</v>
      </c>
      <c r="B36" s="101" t="s">
        <v>123</v>
      </c>
      <c r="C36" s="102">
        <v>7.81</v>
      </c>
      <c r="D36" s="102">
        <v>7.87</v>
      </c>
      <c r="E36" s="102">
        <v>6.96</v>
      </c>
      <c r="F36" s="102">
        <v>8.73</v>
      </c>
      <c r="G36" s="102">
        <v>8.36</v>
      </c>
      <c r="H36" s="102">
        <v>8.4600000000000009</v>
      </c>
      <c r="I36" s="102" t="s">
        <v>400</v>
      </c>
      <c r="J36" s="102">
        <v>7.53</v>
      </c>
      <c r="K36" s="102">
        <v>6.48</v>
      </c>
      <c r="L36" s="102">
        <v>9.11</v>
      </c>
      <c r="M36" s="102">
        <v>9.0500000000000007</v>
      </c>
      <c r="N36" s="102">
        <v>6.45</v>
      </c>
      <c r="O36" s="103" t="s">
        <v>145</v>
      </c>
      <c r="P36" s="101" t="s">
        <v>123</v>
      </c>
      <c r="Q36" s="102">
        <v>9</v>
      </c>
      <c r="R36" s="102">
        <v>8.4</v>
      </c>
      <c r="S36" s="102">
        <v>8.32</v>
      </c>
      <c r="T36" s="102">
        <v>9.0299999999999994</v>
      </c>
      <c r="U36" s="102">
        <v>9.9</v>
      </c>
      <c r="V36" s="102">
        <v>9.9</v>
      </c>
      <c r="W36" s="102">
        <v>7.31</v>
      </c>
      <c r="X36" s="102">
        <v>6.45</v>
      </c>
      <c r="Y36" s="102">
        <v>8.41</v>
      </c>
      <c r="Z36" s="102">
        <v>9.1199999999999992</v>
      </c>
      <c r="AA36" s="102" t="s">
        <v>400</v>
      </c>
      <c r="AB36" s="102">
        <v>8.8800000000000008</v>
      </c>
    </row>
    <row r="37" spans="1:28" ht="10" customHeight="1">
      <c r="A37" s="100" t="s">
        <v>146</v>
      </c>
      <c r="B37" s="101" t="s">
        <v>123</v>
      </c>
      <c r="C37" s="102">
        <v>5.53</v>
      </c>
      <c r="D37" s="102">
        <v>4.93</v>
      </c>
      <c r="E37" s="102">
        <v>5.76</v>
      </c>
      <c r="F37" s="102">
        <v>6.5</v>
      </c>
      <c r="G37" s="102">
        <v>6.1</v>
      </c>
      <c r="H37" s="102">
        <v>4.7</v>
      </c>
      <c r="I37" s="102">
        <v>4.75</v>
      </c>
      <c r="J37" s="102">
        <v>5.51</v>
      </c>
      <c r="K37" s="102" t="s">
        <v>400</v>
      </c>
      <c r="L37" s="102">
        <v>5.13</v>
      </c>
      <c r="M37" s="102">
        <v>5.51</v>
      </c>
      <c r="N37" s="102">
        <v>6.46</v>
      </c>
      <c r="O37" s="103" t="s">
        <v>146</v>
      </c>
      <c r="P37" s="101" t="s">
        <v>123</v>
      </c>
      <c r="Q37" s="102">
        <v>4.99</v>
      </c>
      <c r="R37" s="102">
        <v>4.45</v>
      </c>
      <c r="S37" s="102">
        <v>4.9000000000000004</v>
      </c>
      <c r="T37" s="102">
        <v>6.17</v>
      </c>
      <c r="U37" s="102">
        <v>7.35</v>
      </c>
      <c r="V37" s="102">
        <v>7.04</v>
      </c>
      <c r="W37" s="102">
        <v>7.63</v>
      </c>
      <c r="X37" s="102">
        <v>4.62</v>
      </c>
      <c r="Y37" s="102">
        <v>5.08</v>
      </c>
      <c r="Z37" s="102" t="s">
        <v>400</v>
      </c>
      <c r="AA37" s="102">
        <v>4.53</v>
      </c>
      <c r="AB37" s="102">
        <v>5</v>
      </c>
    </row>
    <row r="38" spans="1:28" ht="10" customHeight="1">
      <c r="A38" s="100" t="s">
        <v>312</v>
      </c>
      <c r="B38" s="101" t="s">
        <v>123</v>
      </c>
      <c r="C38" s="102">
        <v>7.91</v>
      </c>
      <c r="D38" s="102">
        <v>6.13</v>
      </c>
      <c r="E38" s="102">
        <v>7.5</v>
      </c>
      <c r="F38" s="102">
        <v>8</v>
      </c>
      <c r="G38" s="102">
        <v>7.93</v>
      </c>
      <c r="H38" s="102">
        <v>7.67</v>
      </c>
      <c r="I38" s="102">
        <v>6.25</v>
      </c>
      <c r="J38" s="102">
        <v>7.16</v>
      </c>
      <c r="K38" s="102">
        <v>7.36</v>
      </c>
      <c r="L38" s="102">
        <v>6.79</v>
      </c>
      <c r="M38" s="102">
        <v>7.69</v>
      </c>
      <c r="N38" s="102">
        <v>7</v>
      </c>
      <c r="O38" s="103" t="s">
        <v>312</v>
      </c>
      <c r="P38" s="101" t="s">
        <v>123</v>
      </c>
      <c r="Q38" s="102">
        <v>7.55</v>
      </c>
      <c r="R38" s="102">
        <v>7.42</v>
      </c>
      <c r="S38" s="102">
        <v>6.86</v>
      </c>
      <c r="T38" s="102" t="s">
        <v>400</v>
      </c>
      <c r="U38" s="102">
        <v>8.65</v>
      </c>
      <c r="V38" s="102">
        <v>8.5399999999999991</v>
      </c>
      <c r="W38" s="102">
        <v>8.2100000000000009</v>
      </c>
      <c r="X38" s="102">
        <v>6.17</v>
      </c>
      <c r="Y38" s="102">
        <v>7.33</v>
      </c>
      <c r="Z38" s="102">
        <v>8.77</v>
      </c>
      <c r="AA38" s="102">
        <v>6.93</v>
      </c>
      <c r="AB38" s="102">
        <v>8</v>
      </c>
    </row>
    <row r="39" spans="1:28" ht="10" customHeight="1">
      <c r="A39" s="100" t="s">
        <v>313</v>
      </c>
      <c r="B39" s="101" t="s">
        <v>123</v>
      </c>
      <c r="C39" s="102">
        <v>5.79</v>
      </c>
      <c r="D39" s="102">
        <v>4.63</v>
      </c>
      <c r="E39" s="102">
        <v>7.21</v>
      </c>
      <c r="F39" s="102">
        <v>7</v>
      </c>
      <c r="G39" s="102">
        <v>7.05</v>
      </c>
      <c r="H39" s="102">
        <v>6.18</v>
      </c>
      <c r="I39" s="102">
        <v>4.28</v>
      </c>
      <c r="J39" s="102">
        <v>5.57</v>
      </c>
      <c r="K39" s="102">
        <v>6.98</v>
      </c>
      <c r="L39" s="102">
        <v>6.99</v>
      </c>
      <c r="M39" s="102">
        <v>5.55</v>
      </c>
      <c r="N39" s="102">
        <v>6.46</v>
      </c>
      <c r="O39" s="103" t="s">
        <v>313</v>
      </c>
      <c r="P39" s="101" t="s">
        <v>123</v>
      </c>
      <c r="Q39" s="102">
        <v>7.01</v>
      </c>
      <c r="R39" s="102">
        <v>6.1</v>
      </c>
      <c r="S39" s="102">
        <v>6.75</v>
      </c>
      <c r="T39" s="102">
        <v>7.11</v>
      </c>
      <c r="U39" s="102">
        <v>8</v>
      </c>
      <c r="V39" s="102">
        <v>7.13</v>
      </c>
      <c r="W39" s="102">
        <v>6.31</v>
      </c>
      <c r="X39" s="102">
        <v>6.38</v>
      </c>
      <c r="Y39" s="102">
        <v>5.18</v>
      </c>
      <c r="Z39" s="102">
        <v>6.93</v>
      </c>
      <c r="AA39" s="102">
        <v>5.57</v>
      </c>
      <c r="AB39" s="102">
        <v>6</v>
      </c>
    </row>
    <row r="40" spans="1:28" ht="10" customHeight="1">
      <c r="A40" s="104" t="s">
        <v>147</v>
      </c>
      <c r="B40" s="113" t="s">
        <v>123</v>
      </c>
      <c r="C40" s="114">
        <v>5.68</v>
      </c>
      <c r="D40" s="114">
        <v>6.23</v>
      </c>
      <c r="E40" s="114">
        <v>9.51</v>
      </c>
      <c r="F40" s="114">
        <v>9.02</v>
      </c>
      <c r="G40" s="114">
        <v>6.6</v>
      </c>
      <c r="H40" s="114">
        <v>6</v>
      </c>
      <c r="I40" s="114">
        <v>6.25</v>
      </c>
      <c r="J40" s="114">
        <v>6.83</v>
      </c>
      <c r="K40" s="114">
        <v>8.0500000000000007</v>
      </c>
      <c r="L40" s="114">
        <v>7.89</v>
      </c>
      <c r="M40" s="114">
        <v>7.64</v>
      </c>
      <c r="N40" s="114">
        <v>7.04</v>
      </c>
      <c r="O40" s="105" t="s">
        <v>147</v>
      </c>
      <c r="P40" s="113" t="s">
        <v>123</v>
      </c>
      <c r="Q40" s="114">
        <v>7.99</v>
      </c>
      <c r="R40" s="114">
        <v>7.1</v>
      </c>
      <c r="S40" s="114">
        <v>8.98</v>
      </c>
      <c r="T40" s="114">
        <v>8.3699999999999992</v>
      </c>
      <c r="U40" s="114">
        <v>8.9499999999999993</v>
      </c>
      <c r="V40" s="114">
        <v>8.66</v>
      </c>
      <c r="W40" s="114">
        <v>8.09</v>
      </c>
      <c r="X40" s="114">
        <v>8.32</v>
      </c>
      <c r="Y40" s="114">
        <v>7.18</v>
      </c>
      <c r="Z40" s="114">
        <v>9</v>
      </c>
      <c r="AA40" s="114">
        <v>6.6</v>
      </c>
      <c r="AB40" s="184">
        <v>8</v>
      </c>
    </row>
    <row r="41" spans="1:28" ht="10" customHeight="1">
      <c r="A41" s="99" t="s">
        <v>314</v>
      </c>
      <c r="B41" s="118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98" t="s">
        <v>314</v>
      </c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02"/>
    </row>
    <row r="42" spans="1:28" ht="10" customHeight="1">
      <c r="A42" s="100" t="s">
        <v>148</v>
      </c>
      <c r="B42" s="101" t="s">
        <v>123</v>
      </c>
      <c r="C42" s="102" t="s">
        <v>400</v>
      </c>
      <c r="D42" s="102" t="s">
        <v>400</v>
      </c>
      <c r="E42" s="102">
        <v>4</v>
      </c>
      <c r="F42" s="102">
        <v>6.13</v>
      </c>
      <c r="G42" s="102" t="s">
        <v>400</v>
      </c>
      <c r="H42" s="102" t="s">
        <v>400</v>
      </c>
      <c r="I42" s="102">
        <v>3.1</v>
      </c>
      <c r="J42" s="102">
        <v>6.04</v>
      </c>
      <c r="K42" s="102">
        <v>5.29</v>
      </c>
      <c r="L42" s="102" t="s">
        <v>400</v>
      </c>
      <c r="M42" s="102" t="s">
        <v>400</v>
      </c>
      <c r="N42" s="102" t="s">
        <v>400</v>
      </c>
      <c r="O42" s="103" t="s">
        <v>148</v>
      </c>
      <c r="P42" s="101" t="s">
        <v>123</v>
      </c>
      <c r="Q42" s="102">
        <v>6.71</v>
      </c>
      <c r="R42" s="102" t="s">
        <v>400</v>
      </c>
      <c r="S42" s="102">
        <v>5.67</v>
      </c>
      <c r="T42" s="102" t="s">
        <v>400</v>
      </c>
      <c r="U42" s="102">
        <v>7.2</v>
      </c>
      <c r="V42" s="102">
        <v>2.92</v>
      </c>
      <c r="W42" s="102" t="s">
        <v>400</v>
      </c>
      <c r="X42" s="102">
        <v>3.93</v>
      </c>
      <c r="Y42" s="102" t="s">
        <v>400</v>
      </c>
      <c r="Z42" s="102">
        <v>6</v>
      </c>
      <c r="AA42" s="102" t="s">
        <v>400</v>
      </c>
      <c r="AB42" s="102">
        <v>6</v>
      </c>
    </row>
    <row r="43" spans="1:28" ht="10" customHeight="1">
      <c r="A43" s="100" t="s">
        <v>149</v>
      </c>
      <c r="B43" s="101" t="s">
        <v>123</v>
      </c>
      <c r="C43" s="102" t="s">
        <v>400</v>
      </c>
      <c r="D43" s="102" t="s">
        <v>400</v>
      </c>
      <c r="E43" s="102">
        <v>7.04</v>
      </c>
      <c r="F43" s="102">
        <v>5.66</v>
      </c>
      <c r="G43" s="102" t="s">
        <v>400</v>
      </c>
      <c r="H43" s="102">
        <v>5</v>
      </c>
      <c r="I43" s="102">
        <v>4.6500000000000004</v>
      </c>
      <c r="J43" s="102">
        <v>3.91</v>
      </c>
      <c r="K43" s="102">
        <v>1.91</v>
      </c>
      <c r="L43" s="102">
        <v>3.48</v>
      </c>
      <c r="M43" s="102">
        <v>4.91</v>
      </c>
      <c r="N43" s="102">
        <v>2.94</v>
      </c>
      <c r="O43" s="103" t="s">
        <v>149</v>
      </c>
      <c r="P43" s="101" t="s">
        <v>123</v>
      </c>
      <c r="Q43" s="102">
        <v>5.35</v>
      </c>
      <c r="R43" s="102" t="s">
        <v>400</v>
      </c>
      <c r="S43" s="102">
        <v>2.52</v>
      </c>
      <c r="T43" s="102" t="s">
        <v>400</v>
      </c>
      <c r="U43" s="102" t="s">
        <v>400</v>
      </c>
      <c r="V43" s="102" t="s">
        <v>400</v>
      </c>
      <c r="W43" s="102">
        <v>3.6</v>
      </c>
      <c r="X43" s="102" t="s">
        <v>400</v>
      </c>
      <c r="Y43" s="102">
        <v>5.44</v>
      </c>
      <c r="Z43" s="102">
        <v>6.01</v>
      </c>
      <c r="AA43" s="102" t="s">
        <v>400</v>
      </c>
      <c r="AB43" s="340" t="s">
        <v>400</v>
      </c>
    </row>
    <row r="44" spans="1:28" ht="10" customHeight="1">
      <c r="A44" s="100" t="s">
        <v>150</v>
      </c>
      <c r="B44" s="101" t="s">
        <v>123</v>
      </c>
      <c r="C44" s="102">
        <v>1.96</v>
      </c>
      <c r="D44" s="102">
        <v>2.16</v>
      </c>
      <c r="E44" s="102">
        <v>2.94</v>
      </c>
      <c r="F44" s="102">
        <v>1.92</v>
      </c>
      <c r="G44" s="102">
        <v>2.34</v>
      </c>
      <c r="H44" s="102">
        <v>2.2000000000000002</v>
      </c>
      <c r="I44" s="102">
        <v>9.35</v>
      </c>
      <c r="J44" s="102">
        <v>2.88</v>
      </c>
      <c r="K44" s="102">
        <v>2.21</v>
      </c>
      <c r="L44" s="102">
        <v>2.34</v>
      </c>
      <c r="M44" s="102">
        <v>1.48</v>
      </c>
      <c r="N44" s="102">
        <v>2.13</v>
      </c>
      <c r="O44" s="103" t="s">
        <v>150</v>
      </c>
      <c r="P44" s="101" t="s">
        <v>123</v>
      </c>
      <c r="Q44" s="102">
        <v>2.1800000000000002</v>
      </c>
      <c r="R44" s="102">
        <v>1.76</v>
      </c>
      <c r="S44" s="102">
        <v>1.41</v>
      </c>
      <c r="T44" s="102">
        <v>3.14</v>
      </c>
      <c r="U44" s="102">
        <v>2.95</v>
      </c>
      <c r="V44" s="102" t="s">
        <v>400</v>
      </c>
      <c r="W44" s="102">
        <v>2.86</v>
      </c>
      <c r="X44" s="102">
        <v>2.9</v>
      </c>
      <c r="Y44" s="102">
        <v>2.08</v>
      </c>
      <c r="Z44" s="102">
        <v>2.5299999999999998</v>
      </c>
      <c r="AA44" s="102">
        <v>1.57</v>
      </c>
      <c r="AB44" s="102">
        <v>3</v>
      </c>
    </row>
    <row r="45" spans="1:28" ht="10" customHeight="1">
      <c r="A45" s="100" t="s">
        <v>151</v>
      </c>
      <c r="B45" s="101" t="s">
        <v>123</v>
      </c>
      <c r="C45" s="102" t="s">
        <v>400</v>
      </c>
      <c r="D45" s="102" t="s">
        <v>400</v>
      </c>
      <c r="E45" s="102">
        <v>4.03</v>
      </c>
      <c r="F45" s="102">
        <v>3</v>
      </c>
      <c r="G45" s="102" t="s">
        <v>400</v>
      </c>
      <c r="H45" s="102">
        <v>1.87</v>
      </c>
      <c r="I45" s="102">
        <v>4.3499999999999996</v>
      </c>
      <c r="J45" s="102">
        <v>2.83</v>
      </c>
      <c r="K45" s="102" t="s">
        <v>400</v>
      </c>
      <c r="L45" s="102">
        <v>2.13</v>
      </c>
      <c r="M45" s="102" t="s">
        <v>400</v>
      </c>
      <c r="N45" s="102" t="s">
        <v>400</v>
      </c>
      <c r="O45" s="103" t="s">
        <v>151</v>
      </c>
      <c r="P45" s="101" t="s">
        <v>123</v>
      </c>
      <c r="Q45" s="102">
        <v>2.42</v>
      </c>
      <c r="R45" s="102" t="s">
        <v>400</v>
      </c>
      <c r="S45" s="102">
        <v>2.56</v>
      </c>
      <c r="T45" s="102">
        <v>4.7300000000000004</v>
      </c>
      <c r="U45" s="102" t="s">
        <v>400</v>
      </c>
      <c r="V45" s="102">
        <v>2.95</v>
      </c>
      <c r="W45" s="102" t="s">
        <v>400</v>
      </c>
      <c r="X45" s="102">
        <v>3.42</v>
      </c>
      <c r="Y45" s="102" t="s">
        <v>400</v>
      </c>
      <c r="Z45" s="102">
        <v>2.5</v>
      </c>
      <c r="AA45" s="102" t="s">
        <v>400</v>
      </c>
      <c r="AB45" s="340" t="s">
        <v>400</v>
      </c>
    </row>
    <row r="46" spans="1:28" ht="10" customHeight="1">
      <c r="A46" s="100" t="s">
        <v>315</v>
      </c>
      <c r="B46" s="101" t="s">
        <v>123</v>
      </c>
      <c r="C46" s="102" t="s">
        <v>400</v>
      </c>
      <c r="D46" s="102" t="s">
        <v>400</v>
      </c>
      <c r="E46" s="102">
        <v>6.31</v>
      </c>
      <c r="F46" s="102">
        <v>5.52</v>
      </c>
      <c r="G46" s="102">
        <v>3.11</v>
      </c>
      <c r="H46" s="102" t="s">
        <v>400</v>
      </c>
      <c r="I46" s="102" t="s">
        <v>400</v>
      </c>
      <c r="J46" s="102">
        <v>4.7</v>
      </c>
      <c r="K46" s="102">
        <v>4.0599999999999996</v>
      </c>
      <c r="L46" s="102" t="s">
        <v>400</v>
      </c>
      <c r="M46" s="102" t="s">
        <v>400</v>
      </c>
      <c r="N46" s="102" t="s">
        <v>400</v>
      </c>
      <c r="O46" s="103" t="s">
        <v>315</v>
      </c>
      <c r="P46" s="101" t="s">
        <v>123</v>
      </c>
      <c r="Q46" s="102">
        <v>4.75</v>
      </c>
      <c r="R46" s="102" t="s">
        <v>400</v>
      </c>
      <c r="S46" s="102">
        <v>2.37</v>
      </c>
      <c r="T46" s="102" t="s">
        <v>400</v>
      </c>
      <c r="U46" s="102" t="s">
        <v>400</v>
      </c>
      <c r="V46" s="102">
        <v>5.56</v>
      </c>
      <c r="W46" s="102" t="s">
        <v>400</v>
      </c>
      <c r="X46" s="102">
        <v>5.94</v>
      </c>
      <c r="Y46" s="102">
        <v>7.47</v>
      </c>
      <c r="Z46" s="102">
        <v>4.2</v>
      </c>
      <c r="AA46" s="102" t="s">
        <v>400</v>
      </c>
      <c r="AB46" s="340">
        <v>3.25</v>
      </c>
    </row>
    <row r="47" spans="1:28" ht="10" customHeight="1">
      <c r="A47" s="100" t="s">
        <v>316</v>
      </c>
      <c r="B47" s="101" t="s">
        <v>123</v>
      </c>
      <c r="C47" s="102" t="s">
        <v>400</v>
      </c>
      <c r="D47" s="102" t="s">
        <v>400</v>
      </c>
      <c r="E47" s="102" t="s">
        <v>400</v>
      </c>
      <c r="F47" s="102">
        <v>5.15</v>
      </c>
      <c r="G47" s="102" t="s">
        <v>400</v>
      </c>
      <c r="H47" s="102">
        <v>4.33</v>
      </c>
      <c r="I47" s="102" t="s">
        <v>400</v>
      </c>
      <c r="J47" s="102">
        <v>4.6399999999999997</v>
      </c>
      <c r="K47" s="102">
        <v>4.41</v>
      </c>
      <c r="L47" s="102" t="s">
        <v>400</v>
      </c>
      <c r="M47" s="102" t="s">
        <v>400</v>
      </c>
      <c r="N47" s="102" t="s">
        <v>400</v>
      </c>
      <c r="O47" s="103" t="s">
        <v>316</v>
      </c>
      <c r="P47" s="101" t="s">
        <v>123</v>
      </c>
      <c r="Q47" s="102">
        <v>4.08</v>
      </c>
      <c r="R47" s="102" t="s">
        <v>400</v>
      </c>
      <c r="S47" s="102">
        <v>3.04</v>
      </c>
      <c r="T47" s="102" t="s">
        <v>400</v>
      </c>
      <c r="U47" s="102" t="s">
        <v>400</v>
      </c>
      <c r="V47" s="102" t="s">
        <v>400</v>
      </c>
      <c r="W47" s="102" t="s">
        <v>400</v>
      </c>
      <c r="X47" s="102" t="s">
        <v>400</v>
      </c>
      <c r="Y47" s="102" t="s">
        <v>400</v>
      </c>
      <c r="Z47" s="102" t="s">
        <v>400</v>
      </c>
      <c r="AA47" s="102" t="s">
        <v>400</v>
      </c>
      <c r="AB47" s="340" t="s">
        <v>400</v>
      </c>
    </row>
    <row r="48" spans="1:28" ht="10" customHeight="1">
      <c r="A48" s="100" t="s">
        <v>152</v>
      </c>
      <c r="B48" s="101" t="s">
        <v>123</v>
      </c>
      <c r="C48" s="102">
        <v>2.93</v>
      </c>
      <c r="D48" s="102" t="s">
        <v>400</v>
      </c>
      <c r="E48" s="102">
        <v>6.9</v>
      </c>
      <c r="F48" s="102">
        <v>4.4800000000000004</v>
      </c>
      <c r="G48" s="102">
        <v>3.98</v>
      </c>
      <c r="H48" s="102">
        <v>5.5</v>
      </c>
      <c r="I48" s="102">
        <v>5.0999999999999996</v>
      </c>
      <c r="J48" s="102">
        <v>3.22</v>
      </c>
      <c r="K48" s="102">
        <v>5.28</v>
      </c>
      <c r="L48" s="102">
        <v>3.99</v>
      </c>
      <c r="M48" s="102">
        <v>3.88</v>
      </c>
      <c r="N48" s="102">
        <v>3.48</v>
      </c>
      <c r="O48" s="103" t="s">
        <v>152</v>
      </c>
      <c r="P48" s="101" t="s">
        <v>123</v>
      </c>
      <c r="Q48" s="102">
        <v>3.17</v>
      </c>
      <c r="R48" s="102">
        <v>3.42</v>
      </c>
      <c r="S48" s="102">
        <v>3.12</v>
      </c>
      <c r="T48" s="102">
        <v>5.41</v>
      </c>
      <c r="U48" s="102">
        <v>5.28</v>
      </c>
      <c r="V48" s="102" t="s">
        <v>400</v>
      </c>
      <c r="W48" s="102">
        <v>4.43</v>
      </c>
      <c r="X48" s="102">
        <v>3.72</v>
      </c>
      <c r="Y48" s="102">
        <v>5.18</v>
      </c>
      <c r="Z48" s="102" t="s">
        <v>400</v>
      </c>
      <c r="AA48" s="102">
        <v>3.57</v>
      </c>
      <c r="AB48" s="341">
        <v>3.5</v>
      </c>
    </row>
    <row r="49" spans="1:28" ht="10" customHeight="1">
      <c r="A49" s="100" t="s">
        <v>153</v>
      </c>
      <c r="B49" s="101" t="s">
        <v>123</v>
      </c>
      <c r="C49" s="102">
        <v>3.29</v>
      </c>
      <c r="D49" s="102" t="s">
        <v>400</v>
      </c>
      <c r="E49" s="102">
        <v>5.67</v>
      </c>
      <c r="F49" s="102">
        <v>4.75</v>
      </c>
      <c r="G49" s="102">
        <v>2.31</v>
      </c>
      <c r="H49" s="102">
        <v>3.28</v>
      </c>
      <c r="I49" s="102" t="s">
        <v>400</v>
      </c>
      <c r="J49" s="102" t="s">
        <v>400</v>
      </c>
      <c r="K49" s="102">
        <v>5.27</v>
      </c>
      <c r="L49" s="102" t="s">
        <v>400</v>
      </c>
      <c r="M49" s="102">
        <v>3.85</v>
      </c>
      <c r="N49" s="102" t="s">
        <v>400</v>
      </c>
      <c r="O49" s="103" t="s">
        <v>153</v>
      </c>
      <c r="P49" s="101" t="s">
        <v>123</v>
      </c>
      <c r="Q49" s="102">
        <v>4.0199999999999996</v>
      </c>
      <c r="R49" s="102">
        <v>3.45</v>
      </c>
      <c r="S49" s="102">
        <v>5.07</v>
      </c>
      <c r="T49" s="102" t="s">
        <v>400</v>
      </c>
      <c r="U49" s="102">
        <v>4.88</v>
      </c>
      <c r="V49" s="102">
        <v>3.1</v>
      </c>
      <c r="W49" s="102" t="s">
        <v>400</v>
      </c>
      <c r="X49" s="102">
        <v>3.38</v>
      </c>
      <c r="Y49" s="102">
        <v>5.08</v>
      </c>
      <c r="Z49" s="102">
        <v>3.02</v>
      </c>
      <c r="AA49" s="102" t="s">
        <v>400</v>
      </c>
      <c r="AB49" s="340">
        <v>4.6399999999999997</v>
      </c>
    </row>
    <row r="50" spans="1:28" ht="10" customHeight="1">
      <c r="A50" s="100" t="s">
        <v>154</v>
      </c>
      <c r="B50" s="101" t="s">
        <v>123</v>
      </c>
      <c r="C50" s="102">
        <v>5.62</v>
      </c>
      <c r="D50" s="102" t="s">
        <v>400</v>
      </c>
      <c r="E50" s="102">
        <v>6.45</v>
      </c>
      <c r="F50" s="102">
        <v>6.23</v>
      </c>
      <c r="G50" s="102">
        <v>3.75</v>
      </c>
      <c r="H50" s="102">
        <v>7.83</v>
      </c>
      <c r="I50" s="102" t="s">
        <v>400</v>
      </c>
      <c r="J50" s="102">
        <v>5.38</v>
      </c>
      <c r="K50" s="102">
        <v>7.76</v>
      </c>
      <c r="L50" s="102" t="s">
        <v>400</v>
      </c>
      <c r="M50" s="102">
        <v>8.08</v>
      </c>
      <c r="N50" s="102">
        <v>4.63</v>
      </c>
      <c r="O50" s="103" t="s">
        <v>154</v>
      </c>
      <c r="P50" s="101" t="s">
        <v>123</v>
      </c>
      <c r="Q50" s="102">
        <v>6.82</v>
      </c>
      <c r="R50" s="102" t="s">
        <v>400</v>
      </c>
      <c r="S50" s="102">
        <v>6.07</v>
      </c>
      <c r="T50" s="102" t="s">
        <v>400</v>
      </c>
      <c r="U50" s="102">
        <v>6.89</v>
      </c>
      <c r="V50" s="102">
        <v>4.6500000000000004</v>
      </c>
      <c r="W50" s="102" t="s">
        <v>400</v>
      </c>
      <c r="X50" s="102">
        <v>5.03</v>
      </c>
      <c r="Y50" s="102" t="s">
        <v>400</v>
      </c>
      <c r="Z50" s="102">
        <v>4.08</v>
      </c>
      <c r="AA50" s="102">
        <v>6.07</v>
      </c>
      <c r="AB50" s="340" t="s">
        <v>400</v>
      </c>
    </row>
    <row r="51" spans="1:28" ht="10" customHeight="1">
      <c r="A51" s="100" t="s">
        <v>155</v>
      </c>
      <c r="B51" s="101" t="s">
        <v>123</v>
      </c>
      <c r="C51" s="102" t="s">
        <v>400</v>
      </c>
      <c r="D51" s="102" t="s">
        <v>400</v>
      </c>
      <c r="E51" s="102">
        <v>3.42</v>
      </c>
      <c r="F51" s="102">
        <v>3.15</v>
      </c>
      <c r="G51" s="102">
        <v>2.84</v>
      </c>
      <c r="H51" s="102">
        <v>3</v>
      </c>
      <c r="I51" s="102" t="s">
        <v>400</v>
      </c>
      <c r="J51" s="102" t="s">
        <v>400</v>
      </c>
      <c r="K51" s="102">
        <v>2.04</v>
      </c>
      <c r="L51" s="102" t="s">
        <v>400</v>
      </c>
      <c r="M51" s="102" t="s">
        <v>400</v>
      </c>
      <c r="N51" s="102" t="s">
        <v>400</v>
      </c>
      <c r="O51" s="103" t="s">
        <v>155</v>
      </c>
      <c r="P51" s="101" t="s">
        <v>123</v>
      </c>
      <c r="Q51" s="102">
        <v>2.48</v>
      </c>
      <c r="R51" s="102">
        <v>2.44</v>
      </c>
      <c r="S51" s="102">
        <v>1.74</v>
      </c>
      <c r="T51" s="102" t="s">
        <v>400</v>
      </c>
      <c r="U51" s="102" t="s">
        <v>400</v>
      </c>
      <c r="V51" s="102">
        <v>2.82</v>
      </c>
      <c r="W51" s="102" t="s">
        <v>400</v>
      </c>
      <c r="X51" s="102">
        <v>2.65</v>
      </c>
      <c r="Y51" s="102" t="s">
        <v>400</v>
      </c>
      <c r="Z51" s="102" t="s">
        <v>400</v>
      </c>
      <c r="AA51" s="102" t="s">
        <v>400</v>
      </c>
      <c r="AB51" s="340" t="s">
        <v>400</v>
      </c>
    </row>
    <row r="52" spans="1:28" ht="10" customHeight="1">
      <c r="A52" s="100" t="s">
        <v>156</v>
      </c>
      <c r="B52" s="101" t="s">
        <v>123</v>
      </c>
      <c r="C52" s="102" t="s">
        <v>400</v>
      </c>
      <c r="D52" s="102">
        <v>1.61</v>
      </c>
      <c r="E52" s="102">
        <v>1.72</v>
      </c>
      <c r="F52" s="102">
        <v>1.69</v>
      </c>
      <c r="G52" s="102">
        <v>1.75</v>
      </c>
      <c r="H52" s="102">
        <v>1.84</v>
      </c>
      <c r="I52" s="102">
        <v>2.8</v>
      </c>
      <c r="J52" s="102">
        <v>2.2400000000000002</v>
      </c>
      <c r="K52" s="102">
        <v>0.61</v>
      </c>
      <c r="L52" s="102">
        <v>1.34</v>
      </c>
      <c r="M52" s="102">
        <v>2.36</v>
      </c>
      <c r="N52" s="102" t="s">
        <v>400</v>
      </c>
      <c r="O52" s="103" t="s">
        <v>156</v>
      </c>
      <c r="P52" s="101" t="s">
        <v>123</v>
      </c>
      <c r="Q52" s="102">
        <v>0.87</v>
      </c>
      <c r="R52" s="102">
        <v>1.87</v>
      </c>
      <c r="S52" s="102">
        <v>0.75</v>
      </c>
      <c r="T52" s="102">
        <v>2.2599999999999998</v>
      </c>
      <c r="U52" s="102">
        <v>1.84</v>
      </c>
      <c r="V52" s="102">
        <v>1.92</v>
      </c>
      <c r="W52" s="102">
        <v>1.38</v>
      </c>
      <c r="X52" s="102">
        <v>1.58</v>
      </c>
      <c r="Y52" s="102">
        <v>3.13</v>
      </c>
      <c r="Z52" s="102">
        <v>1.56</v>
      </c>
      <c r="AA52" s="102" t="s">
        <v>400</v>
      </c>
      <c r="AB52" s="340">
        <v>0.96</v>
      </c>
    </row>
    <row r="53" spans="1:28" ht="10" customHeight="1">
      <c r="A53" s="100" t="s">
        <v>317</v>
      </c>
      <c r="B53" s="101" t="s">
        <v>123</v>
      </c>
      <c r="C53" s="102" t="s">
        <v>400</v>
      </c>
      <c r="D53" s="102" t="s">
        <v>400</v>
      </c>
      <c r="E53" s="102" t="s">
        <v>400</v>
      </c>
      <c r="F53" s="102" t="s">
        <v>400</v>
      </c>
      <c r="G53" s="102">
        <v>3.2</v>
      </c>
      <c r="H53" s="102">
        <v>3.76</v>
      </c>
      <c r="I53" s="102">
        <v>5.0999999999999996</v>
      </c>
      <c r="J53" s="102">
        <v>3.79</v>
      </c>
      <c r="K53" s="102" t="s">
        <v>400</v>
      </c>
      <c r="L53" s="102" t="s">
        <v>400</v>
      </c>
      <c r="M53" s="102">
        <v>4.6500000000000004</v>
      </c>
      <c r="N53" s="102" t="s">
        <v>400</v>
      </c>
      <c r="O53" s="103" t="s">
        <v>318</v>
      </c>
      <c r="P53" s="101" t="s">
        <v>123</v>
      </c>
      <c r="Q53" s="102">
        <v>4.88</v>
      </c>
      <c r="R53" s="102" t="s">
        <v>400</v>
      </c>
      <c r="S53" s="102">
        <v>2.89</v>
      </c>
      <c r="T53" s="102" t="s">
        <v>400</v>
      </c>
      <c r="U53" s="102" t="s">
        <v>400</v>
      </c>
      <c r="V53" s="102" t="s">
        <v>400</v>
      </c>
      <c r="W53" s="102" t="s">
        <v>400</v>
      </c>
      <c r="X53" s="102" t="s">
        <v>400</v>
      </c>
      <c r="Y53" s="102">
        <v>7.1</v>
      </c>
      <c r="Z53" s="102" t="s">
        <v>400</v>
      </c>
      <c r="AA53" s="102">
        <v>5</v>
      </c>
      <c r="AB53" s="340" t="s">
        <v>400</v>
      </c>
    </row>
    <row r="54" spans="1:28" ht="10" customHeight="1">
      <c r="A54" s="100" t="s">
        <v>319</v>
      </c>
      <c r="B54" s="101" t="s">
        <v>123</v>
      </c>
      <c r="C54" s="102" t="s">
        <v>400</v>
      </c>
      <c r="D54" s="102">
        <v>7</v>
      </c>
      <c r="E54" s="102">
        <v>4.83</v>
      </c>
      <c r="F54" s="102">
        <v>7.01</v>
      </c>
      <c r="G54" s="102">
        <v>5.8</v>
      </c>
      <c r="H54" s="102">
        <v>7.55</v>
      </c>
      <c r="I54" s="102">
        <v>8.9</v>
      </c>
      <c r="J54" s="102">
        <v>4.0999999999999996</v>
      </c>
      <c r="K54" s="102">
        <v>6.64</v>
      </c>
      <c r="L54" s="102" t="s">
        <v>400</v>
      </c>
      <c r="M54" s="102" t="s">
        <v>400</v>
      </c>
      <c r="N54" s="102">
        <v>3.04</v>
      </c>
      <c r="O54" s="103" t="s">
        <v>319</v>
      </c>
      <c r="P54" s="101" t="s">
        <v>123</v>
      </c>
      <c r="Q54" s="102">
        <v>7.28</v>
      </c>
      <c r="R54" s="102">
        <v>7.46</v>
      </c>
      <c r="S54" s="102">
        <v>5.79</v>
      </c>
      <c r="T54" s="102">
        <v>10.83</v>
      </c>
      <c r="U54" s="102">
        <v>6.15</v>
      </c>
      <c r="V54" s="102">
        <v>5.43</v>
      </c>
      <c r="W54" s="102" t="s">
        <v>400</v>
      </c>
      <c r="X54" s="102">
        <v>8.3800000000000008</v>
      </c>
      <c r="Y54" s="102">
        <v>9.1300000000000008</v>
      </c>
      <c r="Z54" s="102">
        <v>6.37</v>
      </c>
      <c r="AA54" s="102" t="s">
        <v>400</v>
      </c>
      <c r="AB54" s="340">
        <v>5.12</v>
      </c>
    </row>
    <row r="55" spans="1:28" ht="10" customHeight="1">
      <c r="A55" s="100" t="s">
        <v>320</v>
      </c>
      <c r="B55" s="101" t="s">
        <v>123</v>
      </c>
      <c r="C55" s="102">
        <v>2.4300000000000002</v>
      </c>
      <c r="D55" s="102">
        <v>3.44</v>
      </c>
      <c r="E55" s="102">
        <v>2.0099999999999998</v>
      </c>
      <c r="F55" s="102">
        <v>2</v>
      </c>
      <c r="G55" s="102">
        <v>2.5299999999999998</v>
      </c>
      <c r="H55" s="102">
        <v>1.3</v>
      </c>
      <c r="I55" s="102">
        <v>2.8</v>
      </c>
      <c r="J55" s="102">
        <v>2.13</v>
      </c>
      <c r="K55" s="102">
        <v>1.1399999999999999</v>
      </c>
      <c r="L55" s="102">
        <v>2.31</v>
      </c>
      <c r="M55" s="102">
        <v>2.15</v>
      </c>
      <c r="N55" s="102">
        <v>1.91</v>
      </c>
      <c r="O55" s="103" t="s">
        <v>321</v>
      </c>
      <c r="P55" s="101" t="s">
        <v>123</v>
      </c>
      <c r="Q55" s="102">
        <v>1.48</v>
      </c>
      <c r="R55" s="102">
        <v>1.69</v>
      </c>
      <c r="S55" s="102">
        <v>1.31</v>
      </c>
      <c r="T55" s="102">
        <v>3.25</v>
      </c>
      <c r="U55" s="102">
        <v>2.13</v>
      </c>
      <c r="V55" s="102">
        <v>2</v>
      </c>
      <c r="W55" s="102">
        <v>2.21</v>
      </c>
      <c r="X55" s="102">
        <v>1.32</v>
      </c>
      <c r="Y55" s="102">
        <v>3.48</v>
      </c>
      <c r="Z55" s="102">
        <v>2.54</v>
      </c>
      <c r="AA55" s="102" t="s">
        <v>400</v>
      </c>
      <c r="AB55" s="341">
        <v>1</v>
      </c>
    </row>
    <row r="56" spans="1:28" ht="10" customHeight="1">
      <c r="A56" s="100" t="s">
        <v>322</v>
      </c>
      <c r="B56" s="101" t="s">
        <v>123</v>
      </c>
      <c r="C56" s="102">
        <v>1.85</v>
      </c>
      <c r="D56" s="102">
        <v>3.43</v>
      </c>
      <c r="E56" s="102">
        <v>1.95</v>
      </c>
      <c r="F56" s="102">
        <v>3.64</v>
      </c>
      <c r="G56" s="102">
        <v>1.89</v>
      </c>
      <c r="H56" s="102">
        <v>2</v>
      </c>
      <c r="I56" s="102">
        <v>3.35</v>
      </c>
      <c r="J56" s="102">
        <v>2.2599999999999998</v>
      </c>
      <c r="K56" s="102" t="s">
        <v>400</v>
      </c>
      <c r="L56" s="102" t="s">
        <v>400</v>
      </c>
      <c r="M56" s="102">
        <v>1.46</v>
      </c>
      <c r="N56" s="102" t="s">
        <v>400</v>
      </c>
      <c r="O56" s="103" t="s">
        <v>322</v>
      </c>
      <c r="P56" s="101" t="s">
        <v>123</v>
      </c>
      <c r="Q56" s="102">
        <v>1.53</v>
      </c>
      <c r="R56" s="102" t="s">
        <v>400</v>
      </c>
      <c r="S56" s="102">
        <v>1</v>
      </c>
      <c r="T56" s="102">
        <v>7.18</v>
      </c>
      <c r="U56" s="102">
        <v>3.23</v>
      </c>
      <c r="V56" s="102">
        <v>2.0499999999999998</v>
      </c>
      <c r="W56" s="102" t="s">
        <v>400</v>
      </c>
      <c r="X56" s="102">
        <v>2.12</v>
      </c>
      <c r="Y56" s="102">
        <v>4.2</v>
      </c>
      <c r="Z56" s="102">
        <v>2.8</v>
      </c>
      <c r="AA56" s="102" t="s">
        <v>400</v>
      </c>
      <c r="AB56" s="340">
        <v>1.23</v>
      </c>
    </row>
    <row r="57" spans="1:28" ht="10" customHeight="1">
      <c r="A57" s="100" t="s">
        <v>323</v>
      </c>
      <c r="B57" s="101" t="s">
        <v>123</v>
      </c>
      <c r="C57" s="102" t="s">
        <v>400</v>
      </c>
      <c r="D57" s="102">
        <v>3.43</v>
      </c>
      <c r="E57" s="102" t="s">
        <v>400</v>
      </c>
      <c r="F57" s="102">
        <v>2.14</v>
      </c>
      <c r="G57" s="102">
        <v>3.6</v>
      </c>
      <c r="H57" s="102" t="s">
        <v>400</v>
      </c>
      <c r="I57" s="102" t="s">
        <v>400</v>
      </c>
      <c r="J57" s="102" t="s">
        <v>400</v>
      </c>
      <c r="K57" s="102">
        <v>0.67</v>
      </c>
      <c r="L57" s="102">
        <v>2.82</v>
      </c>
      <c r="M57" s="102" t="s">
        <v>400</v>
      </c>
      <c r="N57" s="102">
        <v>2</v>
      </c>
      <c r="O57" s="100" t="s">
        <v>323</v>
      </c>
      <c r="P57" s="101" t="s">
        <v>123</v>
      </c>
      <c r="Q57" s="102">
        <v>1.53</v>
      </c>
      <c r="R57" s="102" t="s">
        <v>400</v>
      </c>
      <c r="S57" s="102">
        <v>1.85</v>
      </c>
      <c r="T57" s="102" t="s">
        <v>400</v>
      </c>
      <c r="U57" s="102" t="s">
        <v>400</v>
      </c>
      <c r="V57" s="102" t="s">
        <v>400</v>
      </c>
      <c r="W57" s="102">
        <v>2.83</v>
      </c>
      <c r="X57" s="102" t="s">
        <v>400</v>
      </c>
      <c r="Y57" s="102" t="s">
        <v>400</v>
      </c>
      <c r="Z57" s="102">
        <v>3.33</v>
      </c>
      <c r="AA57" s="102" t="s">
        <v>400</v>
      </c>
      <c r="AB57" s="341">
        <v>1.3</v>
      </c>
    </row>
    <row r="58" spans="1:28" ht="10" customHeight="1">
      <c r="A58" s="100" t="s">
        <v>157</v>
      </c>
      <c r="B58" s="101" t="s">
        <v>123</v>
      </c>
      <c r="C58" s="102" t="s">
        <v>400</v>
      </c>
      <c r="D58" s="102" t="s">
        <v>400</v>
      </c>
      <c r="E58" s="102">
        <v>2.57</v>
      </c>
      <c r="F58" s="102">
        <v>2.59</v>
      </c>
      <c r="G58" s="102">
        <v>2.08</v>
      </c>
      <c r="H58" s="102" t="s">
        <v>400</v>
      </c>
      <c r="I58" s="102">
        <v>2.8</v>
      </c>
      <c r="J58" s="102" t="s">
        <v>400</v>
      </c>
      <c r="K58" s="102">
        <v>2.08</v>
      </c>
      <c r="L58" s="102" t="s">
        <v>400</v>
      </c>
      <c r="M58" s="102">
        <v>1.67</v>
      </c>
      <c r="N58" s="102" t="s">
        <v>400</v>
      </c>
      <c r="O58" s="103" t="s">
        <v>157</v>
      </c>
      <c r="P58" s="101" t="s">
        <v>123</v>
      </c>
      <c r="Q58" s="102" t="s">
        <v>400</v>
      </c>
      <c r="R58" s="102">
        <v>1.69</v>
      </c>
      <c r="S58" s="102">
        <v>1.96</v>
      </c>
      <c r="T58" s="102">
        <v>2.72</v>
      </c>
      <c r="U58" s="102">
        <v>1.66</v>
      </c>
      <c r="V58" s="102" t="s">
        <v>400</v>
      </c>
      <c r="W58" s="102" t="s">
        <v>400</v>
      </c>
      <c r="X58" s="102">
        <v>1.26</v>
      </c>
      <c r="Y58" s="102">
        <v>3.4</v>
      </c>
      <c r="Z58" s="102">
        <v>1.75</v>
      </c>
      <c r="AA58" s="102" t="s">
        <v>400</v>
      </c>
      <c r="AB58" s="341">
        <v>1</v>
      </c>
    </row>
    <row r="59" spans="1:28" ht="10" customHeight="1">
      <c r="A59" s="100" t="s">
        <v>158</v>
      </c>
      <c r="B59" s="101" t="s">
        <v>123</v>
      </c>
      <c r="C59" s="102">
        <v>0.99</v>
      </c>
      <c r="D59" s="102" t="s">
        <v>400</v>
      </c>
      <c r="E59" s="102">
        <v>1.34</v>
      </c>
      <c r="F59" s="102">
        <v>5.45</v>
      </c>
      <c r="G59" s="102" t="s">
        <v>400</v>
      </c>
      <c r="H59" s="102">
        <v>3.22</v>
      </c>
      <c r="I59" s="102">
        <v>2.5</v>
      </c>
      <c r="J59" s="102">
        <v>2.83</v>
      </c>
      <c r="K59" s="102">
        <v>1.57</v>
      </c>
      <c r="L59" s="102">
        <v>2.42</v>
      </c>
      <c r="M59" s="102">
        <v>1.48</v>
      </c>
      <c r="N59" s="102">
        <v>2</v>
      </c>
      <c r="O59" s="103" t="s">
        <v>158</v>
      </c>
      <c r="P59" s="101" t="s">
        <v>123</v>
      </c>
      <c r="Q59" s="102">
        <v>1.89</v>
      </c>
      <c r="R59" s="102">
        <v>1.56</v>
      </c>
      <c r="S59" s="102">
        <v>2.13</v>
      </c>
      <c r="T59" s="102" t="s">
        <v>400</v>
      </c>
      <c r="U59" s="102">
        <v>2.46</v>
      </c>
      <c r="V59" s="102">
        <v>2</v>
      </c>
      <c r="W59" s="102">
        <v>2.82</v>
      </c>
      <c r="X59" s="102">
        <v>2.16</v>
      </c>
      <c r="Y59" s="102" t="s">
        <v>400</v>
      </c>
      <c r="Z59" s="102">
        <v>1.56</v>
      </c>
      <c r="AA59" s="102" t="s">
        <v>400</v>
      </c>
      <c r="AB59" s="340" t="s">
        <v>400</v>
      </c>
    </row>
    <row r="60" spans="1:28" ht="10" customHeight="1">
      <c r="A60" s="100" t="s">
        <v>324</v>
      </c>
      <c r="B60" s="101" t="s">
        <v>123</v>
      </c>
      <c r="C60" s="102">
        <v>1.06</v>
      </c>
      <c r="D60" s="102">
        <v>3.57</v>
      </c>
      <c r="E60" s="102">
        <v>2.33</v>
      </c>
      <c r="F60" s="102">
        <v>3.35</v>
      </c>
      <c r="G60" s="102">
        <v>0.8</v>
      </c>
      <c r="H60" s="102">
        <v>1.2</v>
      </c>
      <c r="I60" s="102">
        <v>1.7</v>
      </c>
      <c r="J60" s="102">
        <v>2.98</v>
      </c>
      <c r="K60" s="102">
        <v>0.78</v>
      </c>
      <c r="L60" s="102" t="s">
        <v>400</v>
      </c>
      <c r="M60" s="102">
        <v>0.68</v>
      </c>
      <c r="N60" s="102">
        <v>2</v>
      </c>
      <c r="O60" s="103" t="s">
        <v>324</v>
      </c>
      <c r="P60" s="101" t="s">
        <v>123</v>
      </c>
      <c r="Q60" s="102">
        <v>1.06</v>
      </c>
      <c r="R60" s="102">
        <v>1</v>
      </c>
      <c r="S60" s="102">
        <v>1.89</v>
      </c>
      <c r="T60" s="102">
        <v>2.84</v>
      </c>
      <c r="U60" s="102">
        <v>2.4500000000000002</v>
      </c>
      <c r="V60" s="102" t="s">
        <v>400</v>
      </c>
      <c r="W60" s="102">
        <v>1.91</v>
      </c>
      <c r="X60" s="102" t="s">
        <v>400</v>
      </c>
      <c r="Y60" s="102">
        <v>3.33</v>
      </c>
      <c r="Z60" s="102" t="s">
        <v>400</v>
      </c>
      <c r="AA60" s="102" t="s">
        <v>400</v>
      </c>
      <c r="AB60" s="340">
        <v>1.47</v>
      </c>
    </row>
    <row r="61" spans="1:28" ht="10" customHeight="1">
      <c r="A61" s="100" t="s">
        <v>159</v>
      </c>
      <c r="B61" s="101" t="s">
        <v>123</v>
      </c>
      <c r="C61" s="102" t="s">
        <v>400</v>
      </c>
      <c r="D61" s="102" t="s">
        <v>400</v>
      </c>
      <c r="E61" s="102" t="s">
        <v>400</v>
      </c>
      <c r="F61" s="102">
        <v>1.1100000000000001</v>
      </c>
      <c r="G61" s="102">
        <v>1.5</v>
      </c>
      <c r="H61" s="102">
        <v>1.5</v>
      </c>
      <c r="I61" s="102">
        <v>1.55</v>
      </c>
      <c r="J61" s="102">
        <v>1.86</v>
      </c>
      <c r="K61" s="102">
        <v>1</v>
      </c>
      <c r="L61" s="102" t="s">
        <v>400</v>
      </c>
      <c r="M61" s="102">
        <v>1.32</v>
      </c>
      <c r="N61" s="102">
        <v>1.07</v>
      </c>
      <c r="O61" s="103" t="s">
        <v>159</v>
      </c>
      <c r="P61" s="101" t="s">
        <v>123</v>
      </c>
      <c r="Q61" s="102">
        <v>1.63</v>
      </c>
      <c r="R61" s="102">
        <v>1.35</v>
      </c>
      <c r="S61" s="102">
        <v>1.4</v>
      </c>
      <c r="T61" s="102">
        <v>2.68</v>
      </c>
      <c r="U61" s="102">
        <v>1.03</v>
      </c>
      <c r="V61" s="102" t="s">
        <v>400</v>
      </c>
      <c r="W61" s="102" t="s">
        <v>400</v>
      </c>
      <c r="X61" s="102">
        <v>2.23</v>
      </c>
      <c r="Y61" s="102">
        <v>0.6</v>
      </c>
      <c r="Z61" s="102" t="s">
        <v>400</v>
      </c>
      <c r="AA61" s="102">
        <v>1.17</v>
      </c>
      <c r="AB61" s="341">
        <v>1</v>
      </c>
    </row>
    <row r="62" spans="1:28" ht="10" customHeight="1">
      <c r="A62" s="100" t="s">
        <v>160</v>
      </c>
      <c r="B62" s="101" t="s">
        <v>123</v>
      </c>
      <c r="C62" s="102" t="s">
        <v>400</v>
      </c>
      <c r="D62" s="102" t="s">
        <v>400</v>
      </c>
      <c r="E62" s="102">
        <v>5.69</v>
      </c>
      <c r="F62" s="102" t="s">
        <v>400</v>
      </c>
      <c r="G62" s="102">
        <v>3.35</v>
      </c>
      <c r="H62" s="102">
        <v>4.78</v>
      </c>
      <c r="I62" s="102" t="s">
        <v>400</v>
      </c>
      <c r="J62" s="102">
        <v>4.22</v>
      </c>
      <c r="K62" s="102">
        <v>5.0199999999999996</v>
      </c>
      <c r="L62" s="102" t="s">
        <v>400</v>
      </c>
      <c r="M62" s="102">
        <v>3.45</v>
      </c>
      <c r="N62" s="102" t="s">
        <v>400</v>
      </c>
      <c r="O62" s="103" t="s">
        <v>160</v>
      </c>
      <c r="P62" s="101" t="s">
        <v>123</v>
      </c>
      <c r="Q62" s="102">
        <v>4.26</v>
      </c>
      <c r="R62" s="102">
        <v>4.25</v>
      </c>
      <c r="S62" s="102">
        <v>3.77</v>
      </c>
      <c r="T62" s="102" t="s">
        <v>400</v>
      </c>
      <c r="U62" s="102" t="s">
        <v>400</v>
      </c>
      <c r="V62" s="102" t="s">
        <v>400</v>
      </c>
      <c r="W62" s="102">
        <v>7.12</v>
      </c>
      <c r="X62" s="102">
        <v>4.33</v>
      </c>
      <c r="Y62" s="102" t="s">
        <v>400</v>
      </c>
      <c r="Z62" s="102" t="s">
        <v>400</v>
      </c>
      <c r="AA62" s="102">
        <v>4.47</v>
      </c>
      <c r="AB62" s="340" t="s">
        <v>400</v>
      </c>
    </row>
    <row r="63" spans="1:28" ht="10" customHeight="1">
      <c r="A63" s="100" t="s">
        <v>161</v>
      </c>
      <c r="B63" s="101" t="s">
        <v>123</v>
      </c>
      <c r="C63" s="102">
        <v>6.29</v>
      </c>
      <c r="D63" s="102">
        <v>4.7699999999999996</v>
      </c>
      <c r="E63" s="102">
        <v>4.6900000000000004</v>
      </c>
      <c r="F63" s="102">
        <v>7</v>
      </c>
      <c r="G63" s="102">
        <v>4.2699999999999996</v>
      </c>
      <c r="H63" s="102" t="s">
        <v>400</v>
      </c>
      <c r="I63" s="102">
        <v>7.75</v>
      </c>
      <c r="J63" s="102">
        <v>4.0999999999999996</v>
      </c>
      <c r="K63" s="102">
        <v>5.24</v>
      </c>
      <c r="L63" s="102" t="s">
        <v>400</v>
      </c>
      <c r="M63" s="102">
        <v>5.55</v>
      </c>
      <c r="N63" s="102">
        <v>4.0999999999999996</v>
      </c>
      <c r="O63" s="103" t="s">
        <v>161</v>
      </c>
      <c r="P63" s="101" t="s">
        <v>123</v>
      </c>
      <c r="Q63" s="102">
        <v>4.2699999999999996</v>
      </c>
      <c r="R63" s="102" t="s">
        <v>400</v>
      </c>
      <c r="S63" s="102">
        <v>4.74</v>
      </c>
      <c r="T63" s="102">
        <v>12.11</v>
      </c>
      <c r="U63" s="102">
        <v>7.38</v>
      </c>
      <c r="V63" s="102" t="s">
        <v>400</v>
      </c>
      <c r="W63" s="102">
        <v>6.97</v>
      </c>
      <c r="X63" s="102">
        <v>5.83</v>
      </c>
      <c r="Y63" s="102">
        <v>9.23</v>
      </c>
      <c r="Z63" s="102" t="s">
        <v>400</v>
      </c>
      <c r="AA63" s="102">
        <v>6.47</v>
      </c>
      <c r="AB63" s="341">
        <v>5</v>
      </c>
    </row>
    <row r="64" spans="1:28" ht="10" customHeight="1">
      <c r="A64" s="104" t="s">
        <v>162</v>
      </c>
      <c r="B64" s="101" t="s">
        <v>123</v>
      </c>
      <c r="C64" s="102" t="s">
        <v>400</v>
      </c>
      <c r="D64" s="102" t="s">
        <v>400</v>
      </c>
      <c r="E64" s="102">
        <v>6.78</v>
      </c>
      <c r="F64" s="102">
        <v>5.54</v>
      </c>
      <c r="G64" s="102">
        <v>3.92</v>
      </c>
      <c r="H64" s="102">
        <v>3.48</v>
      </c>
      <c r="I64" s="102">
        <v>6.65</v>
      </c>
      <c r="J64" s="102">
        <v>4.1100000000000003</v>
      </c>
      <c r="K64" s="102">
        <v>8.73</v>
      </c>
      <c r="L64" s="102" t="s">
        <v>400</v>
      </c>
      <c r="M64" s="102">
        <v>5.85</v>
      </c>
      <c r="N64" s="102" t="s">
        <v>400</v>
      </c>
      <c r="O64" s="105" t="s">
        <v>162</v>
      </c>
      <c r="P64" s="101" t="s">
        <v>123</v>
      </c>
      <c r="Q64" s="102">
        <v>6.38</v>
      </c>
      <c r="R64" s="102" t="s">
        <v>400</v>
      </c>
      <c r="S64" s="102">
        <v>3.95</v>
      </c>
      <c r="T64" s="102" t="s">
        <v>400</v>
      </c>
      <c r="U64" s="102">
        <v>6.1</v>
      </c>
      <c r="V64" s="102">
        <v>4.5199999999999996</v>
      </c>
      <c r="W64" s="102">
        <v>7.8</v>
      </c>
      <c r="X64" s="102">
        <v>4.83</v>
      </c>
      <c r="Y64" s="102">
        <v>7.2</v>
      </c>
      <c r="Z64" s="102">
        <v>5.5</v>
      </c>
      <c r="AA64" s="102" t="s">
        <v>400</v>
      </c>
      <c r="AB64" s="341">
        <v>5</v>
      </c>
    </row>
    <row r="65" spans="1:28" ht="10" customHeight="1">
      <c r="A65" s="106" t="s">
        <v>250</v>
      </c>
      <c r="B65" s="112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06" t="s">
        <v>250</v>
      </c>
      <c r="P65" s="112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</row>
    <row r="66" spans="1:28" ht="10" customHeight="1">
      <c r="A66" s="100" t="s">
        <v>163</v>
      </c>
      <c r="B66" s="101" t="s">
        <v>123</v>
      </c>
      <c r="C66" s="102" t="s">
        <v>400</v>
      </c>
      <c r="D66" s="102" t="s">
        <v>400</v>
      </c>
      <c r="E66" s="102">
        <v>3.56</v>
      </c>
      <c r="F66" s="102">
        <v>3.82</v>
      </c>
      <c r="G66" s="102">
        <v>3.8</v>
      </c>
      <c r="H66" s="102">
        <v>3.27</v>
      </c>
      <c r="I66" s="102">
        <v>4.1399999999999997</v>
      </c>
      <c r="J66" s="102">
        <v>3.9</v>
      </c>
      <c r="K66" s="102" t="s">
        <v>400</v>
      </c>
      <c r="L66" s="102">
        <v>3.79</v>
      </c>
      <c r="M66" s="102">
        <v>3.87</v>
      </c>
      <c r="N66" s="102" t="s">
        <v>400</v>
      </c>
      <c r="O66" s="100" t="s">
        <v>163</v>
      </c>
      <c r="P66" s="101"/>
      <c r="Q66" s="102">
        <v>3.49</v>
      </c>
      <c r="R66" s="102">
        <v>3.41</v>
      </c>
      <c r="S66" s="102">
        <v>3.49</v>
      </c>
      <c r="T66" s="102">
        <v>3.9</v>
      </c>
      <c r="U66" s="102">
        <v>3.71</v>
      </c>
      <c r="V66" s="102">
        <v>3.85</v>
      </c>
      <c r="W66" s="102" t="s">
        <v>400</v>
      </c>
      <c r="X66" s="102">
        <v>3.28</v>
      </c>
      <c r="Y66" s="102" t="s">
        <v>400</v>
      </c>
      <c r="Z66" s="102">
        <v>3.7</v>
      </c>
      <c r="AA66" s="102">
        <v>3.74</v>
      </c>
      <c r="AB66" s="341">
        <v>3.65</v>
      </c>
    </row>
    <row r="67" spans="1:28" ht="10" customHeight="1">
      <c r="A67" s="100" t="s">
        <v>164</v>
      </c>
      <c r="B67" s="101" t="s">
        <v>123</v>
      </c>
      <c r="C67" s="102">
        <v>3.58</v>
      </c>
      <c r="D67" s="102">
        <v>3.26</v>
      </c>
      <c r="E67" s="102">
        <v>3.54</v>
      </c>
      <c r="F67" s="102">
        <v>3.54</v>
      </c>
      <c r="G67" s="102">
        <v>3.32</v>
      </c>
      <c r="H67" s="102">
        <v>3.08</v>
      </c>
      <c r="I67" s="102">
        <v>4.3499999999999996</v>
      </c>
      <c r="J67" s="102">
        <v>3.8</v>
      </c>
      <c r="K67" s="102">
        <v>3.53</v>
      </c>
      <c r="L67" s="102">
        <v>3.49</v>
      </c>
      <c r="M67" s="102">
        <v>3.23</v>
      </c>
      <c r="N67" s="102">
        <v>3.49</v>
      </c>
      <c r="O67" s="100" t="s">
        <v>164</v>
      </c>
      <c r="P67" s="101" t="s">
        <v>123</v>
      </c>
      <c r="Q67" s="102">
        <v>3.29</v>
      </c>
      <c r="R67" s="102">
        <v>2.98</v>
      </c>
      <c r="S67" s="102">
        <v>3.1</v>
      </c>
      <c r="T67" s="102">
        <v>3.95</v>
      </c>
      <c r="U67" s="102">
        <v>3.55</v>
      </c>
      <c r="V67" s="102">
        <v>3.8</v>
      </c>
      <c r="W67" s="102">
        <v>3.71</v>
      </c>
      <c r="X67" s="102">
        <v>3.16</v>
      </c>
      <c r="Y67" s="102">
        <v>3.61</v>
      </c>
      <c r="Z67" s="102">
        <v>3.7</v>
      </c>
      <c r="AA67" s="102">
        <v>3.71</v>
      </c>
      <c r="AB67" s="341">
        <v>3.5</v>
      </c>
    </row>
    <row r="68" spans="1:28" ht="10" customHeight="1">
      <c r="A68" s="104" t="s">
        <v>325</v>
      </c>
      <c r="B68" s="101" t="s">
        <v>123</v>
      </c>
      <c r="C68" s="102">
        <v>6.47</v>
      </c>
      <c r="D68" s="102">
        <v>6.73</v>
      </c>
      <c r="E68" s="102">
        <v>4.4800000000000004</v>
      </c>
      <c r="F68" s="102">
        <v>4</v>
      </c>
      <c r="G68" s="102" t="s">
        <v>400</v>
      </c>
      <c r="H68" s="102">
        <v>4.6500000000000004</v>
      </c>
      <c r="I68" s="102">
        <v>5.0999999999999996</v>
      </c>
      <c r="J68" s="102" t="s">
        <v>400</v>
      </c>
      <c r="K68" s="102" t="s">
        <v>400</v>
      </c>
      <c r="L68" s="102">
        <v>3.92</v>
      </c>
      <c r="M68" s="102">
        <v>4.4000000000000004</v>
      </c>
      <c r="N68" s="102" t="s">
        <v>400</v>
      </c>
      <c r="O68" s="104" t="s">
        <v>325</v>
      </c>
      <c r="P68" s="101" t="s">
        <v>123</v>
      </c>
      <c r="Q68" s="102">
        <v>4</v>
      </c>
      <c r="R68" s="102" t="s">
        <v>400</v>
      </c>
      <c r="S68" s="102" t="s">
        <v>400</v>
      </c>
      <c r="T68" s="102" t="s">
        <v>400</v>
      </c>
      <c r="U68" s="102">
        <v>4.8</v>
      </c>
      <c r="V68" s="102">
        <v>4.53</v>
      </c>
      <c r="W68" s="102" t="s">
        <v>400</v>
      </c>
      <c r="X68" s="102">
        <v>3.28</v>
      </c>
      <c r="Y68" s="102" t="s">
        <v>400</v>
      </c>
      <c r="Z68" s="102">
        <v>4.5</v>
      </c>
      <c r="AA68" s="102" t="s">
        <v>400</v>
      </c>
      <c r="AB68" s="340" t="s">
        <v>400</v>
      </c>
    </row>
    <row r="69" spans="1:28" ht="10" customHeight="1">
      <c r="A69" s="106" t="s">
        <v>251</v>
      </c>
      <c r="B69" s="112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06" t="s">
        <v>251</v>
      </c>
      <c r="P69" s="112"/>
      <c r="Q69" s="110"/>
      <c r="R69" s="110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</row>
    <row r="70" spans="1:28" ht="10" customHeight="1">
      <c r="A70" s="100" t="s">
        <v>165</v>
      </c>
      <c r="B70" s="101" t="s">
        <v>123</v>
      </c>
      <c r="C70" s="102" t="s">
        <v>400</v>
      </c>
      <c r="D70" s="102">
        <v>17</v>
      </c>
      <c r="E70" s="102">
        <v>14.5</v>
      </c>
      <c r="F70" s="102">
        <v>16.7</v>
      </c>
      <c r="G70" s="102">
        <v>15.5</v>
      </c>
      <c r="H70" s="102">
        <v>18</v>
      </c>
      <c r="I70" s="102">
        <v>15.1</v>
      </c>
      <c r="J70" s="102">
        <v>16.170000000000002</v>
      </c>
      <c r="K70" s="102">
        <v>17.16</v>
      </c>
      <c r="L70" s="102" t="s">
        <v>400</v>
      </c>
      <c r="M70" s="102">
        <v>22</v>
      </c>
      <c r="N70" s="102">
        <v>18.850000000000001</v>
      </c>
      <c r="O70" s="100" t="s">
        <v>165</v>
      </c>
      <c r="P70" s="101" t="s">
        <v>123</v>
      </c>
      <c r="Q70" s="102">
        <v>19.8</v>
      </c>
      <c r="R70" s="102" t="s">
        <v>400</v>
      </c>
      <c r="S70" s="102" t="s">
        <v>400</v>
      </c>
      <c r="T70" s="102" t="s">
        <v>400</v>
      </c>
      <c r="U70" s="102" t="s">
        <v>400</v>
      </c>
      <c r="V70" s="102">
        <v>17</v>
      </c>
      <c r="W70" s="102">
        <v>17.38</v>
      </c>
      <c r="X70" s="102" t="s">
        <v>400</v>
      </c>
      <c r="Y70" s="102" t="s">
        <v>400</v>
      </c>
      <c r="Z70" s="102">
        <v>19.62</v>
      </c>
      <c r="AA70" s="102" t="s">
        <v>400</v>
      </c>
      <c r="AB70" s="341">
        <v>15</v>
      </c>
    </row>
    <row r="71" spans="1:28" ht="10" customHeight="1">
      <c r="A71" s="100" t="s">
        <v>326</v>
      </c>
      <c r="B71" s="101" t="s">
        <v>123</v>
      </c>
      <c r="C71" s="102">
        <v>10.65</v>
      </c>
      <c r="D71" s="102">
        <v>8.73</v>
      </c>
      <c r="E71" s="102">
        <v>12.5</v>
      </c>
      <c r="F71" s="102">
        <v>8.7799999999999994</v>
      </c>
      <c r="G71" s="102">
        <v>11.1</v>
      </c>
      <c r="H71" s="102">
        <v>10.51</v>
      </c>
      <c r="I71" s="102">
        <v>13.35</v>
      </c>
      <c r="J71" s="102">
        <v>9.0500000000000007</v>
      </c>
      <c r="K71" s="102">
        <v>10.23</v>
      </c>
      <c r="L71" s="102">
        <v>8.64</v>
      </c>
      <c r="M71" s="102">
        <v>9.1</v>
      </c>
      <c r="N71" s="102">
        <v>9.1300000000000008</v>
      </c>
      <c r="O71" s="100" t="s">
        <v>326</v>
      </c>
      <c r="P71" s="101" t="s">
        <v>123</v>
      </c>
      <c r="Q71" s="102">
        <v>9.36</v>
      </c>
      <c r="R71" s="102">
        <v>9.68</v>
      </c>
      <c r="S71" s="102">
        <v>8.7799999999999994</v>
      </c>
      <c r="T71" s="102">
        <v>10.17</v>
      </c>
      <c r="U71" s="102">
        <v>9.76</v>
      </c>
      <c r="V71" s="102">
        <v>10.11</v>
      </c>
      <c r="W71" s="102">
        <v>9.66</v>
      </c>
      <c r="X71" s="102">
        <v>9.18</v>
      </c>
      <c r="Y71" s="102">
        <v>9.6300000000000008</v>
      </c>
      <c r="Z71" s="102">
        <v>10.01</v>
      </c>
      <c r="AA71" s="102">
        <v>10.28</v>
      </c>
      <c r="AB71" s="340">
        <v>10.19</v>
      </c>
    </row>
    <row r="72" spans="1:28" ht="10" customHeight="1">
      <c r="A72" s="100" t="s">
        <v>327</v>
      </c>
      <c r="B72" s="101" t="s">
        <v>123</v>
      </c>
      <c r="C72" s="102">
        <v>18.5</v>
      </c>
      <c r="D72" s="102">
        <v>16.670000000000002</v>
      </c>
      <c r="E72" s="102">
        <v>15</v>
      </c>
      <c r="F72" s="102">
        <v>12.56</v>
      </c>
      <c r="G72" s="102">
        <v>16.3</v>
      </c>
      <c r="H72" s="102">
        <v>17.5</v>
      </c>
      <c r="I72" s="102">
        <v>16.8</v>
      </c>
      <c r="J72" s="102">
        <v>16.13</v>
      </c>
      <c r="K72" s="102">
        <v>12.45</v>
      </c>
      <c r="L72" s="102">
        <v>16.27</v>
      </c>
      <c r="M72" s="102">
        <v>18.079999999999998</v>
      </c>
      <c r="N72" s="102">
        <v>15.83</v>
      </c>
      <c r="O72" s="100" t="s">
        <v>327</v>
      </c>
      <c r="P72" s="101" t="s">
        <v>123</v>
      </c>
      <c r="Q72" s="102">
        <v>15.14</v>
      </c>
      <c r="R72" s="102">
        <v>16.73</v>
      </c>
      <c r="S72" s="102" t="s">
        <v>400</v>
      </c>
      <c r="T72" s="102">
        <v>20.57</v>
      </c>
      <c r="U72" s="102">
        <v>13.67</v>
      </c>
      <c r="V72" s="102">
        <v>14.29</v>
      </c>
      <c r="W72" s="102">
        <v>16.46</v>
      </c>
      <c r="X72" s="102">
        <v>14.61</v>
      </c>
      <c r="Y72" s="102">
        <v>20.18</v>
      </c>
      <c r="Z72" s="102">
        <v>13.41</v>
      </c>
      <c r="AA72" s="102">
        <v>18.57</v>
      </c>
      <c r="AB72" s="102">
        <v>16</v>
      </c>
    </row>
    <row r="73" spans="1:28" ht="10" customHeight="1">
      <c r="A73" s="100" t="s">
        <v>328</v>
      </c>
      <c r="B73" s="101" t="s">
        <v>123</v>
      </c>
      <c r="C73" s="102">
        <v>17.27</v>
      </c>
      <c r="D73" s="102">
        <v>14.83</v>
      </c>
      <c r="E73" s="102">
        <v>13</v>
      </c>
      <c r="F73" s="102">
        <v>14.7</v>
      </c>
      <c r="G73" s="102">
        <v>13.2</v>
      </c>
      <c r="H73" s="102">
        <v>13.5</v>
      </c>
      <c r="I73" s="102">
        <v>15.16</v>
      </c>
      <c r="J73" s="102">
        <v>15.08</v>
      </c>
      <c r="K73" s="102">
        <v>11.57</v>
      </c>
      <c r="L73" s="102">
        <v>19.440000000000001</v>
      </c>
      <c r="M73" s="102">
        <v>19.13</v>
      </c>
      <c r="N73" s="102">
        <v>15.99</v>
      </c>
      <c r="O73" s="100" t="s">
        <v>328</v>
      </c>
      <c r="P73" s="101" t="s">
        <v>123</v>
      </c>
      <c r="Q73" s="102">
        <v>18.149999999999999</v>
      </c>
      <c r="R73" s="102">
        <v>19</v>
      </c>
      <c r="S73" s="102" t="s">
        <v>400</v>
      </c>
      <c r="T73" s="102">
        <v>23</v>
      </c>
      <c r="U73" s="102">
        <v>13.39</v>
      </c>
      <c r="V73" s="102">
        <v>15.32</v>
      </c>
      <c r="W73" s="102">
        <v>16.71</v>
      </c>
      <c r="X73" s="102">
        <v>18.670000000000002</v>
      </c>
      <c r="Y73" s="102">
        <v>19.329999999999998</v>
      </c>
      <c r="Z73" s="102">
        <v>16.25</v>
      </c>
      <c r="AA73" s="102">
        <v>17.57</v>
      </c>
      <c r="AB73" s="102">
        <v>13</v>
      </c>
    </row>
    <row r="74" spans="1:28" ht="10" customHeight="1">
      <c r="A74" s="100" t="s">
        <v>329</v>
      </c>
      <c r="B74" s="101" t="s">
        <v>123</v>
      </c>
      <c r="C74" s="102">
        <v>9.6300000000000008</v>
      </c>
      <c r="D74" s="102">
        <v>7.72</v>
      </c>
      <c r="E74" s="102">
        <v>7.83</v>
      </c>
      <c r="F74" s="102">
        <v>8.01</v>
      </c>
      <c r="G74" s="102">
        <v>7.8</v>
      </c>
      <c r="H74" s="102">
        <v>6.68</v>
      </c>
      <c r="I74" s="102">
        <v>8.6</v>
      </c>
      <c r="J74" s="102">
        <v>7.67</v>
      </c>
      <c r="K74" s="102">
        <v>7.58</v>
      </c>
      <c r="L74" s="102">
        <v>6.81</v>
      </c>
      <c r="M74" s="102">
        <v>7</v>
      </c>
      <c r="N74" s="102">
        <v>7.92</v>
      </c>
      <c r="O74" s="100" t="s">
        <v>329</v>
      </c>
      <c r="P74" s="101" t="s">
        <v>123</v>
      </c>
      <c r="Q74" s="102">
        <v>6.68</v>
      </c>
      <c r="R74" s="102">
        <v>6.98</v>
      </c>
      <c r="S74" s="102">
        <v>6.25</v>
      </c>
      <c r="T74" s="102">
        <v>7.71</v>
      </c>
      <c r="U74" s="102">
        <v>8.5</v>
      </c>
      <c r="V74" s="102">
        <v>7.82</v>
      </c>
      <c r="W74" s="102">
        <v>9.33</v>
      </c>
      <c r="X74" s="102">
        <v>6.56</v>
      </c>
      <c r="Y74" s="102">
        <v>7.22</v>
      </c>
      <c r="Z74" s="102">
        <v>7.78</v>
      </c>
      <c r="AA74" s="102">
        <v>7.17</v>
      </c>
      <c r="AB74" s="340">
        <v>7.83</v>
      </c>
    </row>
    <row r="75" spans="1:28" ht="10" customHeight="1">
      <c r="A75" s="100" t="s">
        <v>330</v>
      </c>
      <c r="B75" s="120" t="s">
        <v>331</v>
      </c>
      <c r="C75" s="102">
        <v>2.5299999999999998</v>
      </c>
      <c r="D75" s="102" t="s">
        <v>400</v>
      </c>
      <c r="E75" s="102">
        <v>2.5</v>
      </c>
      <c r="F75" s="102">
        <v>1.6</v>
      </c>
      <c r="G75" s="102">
        <v>2.5</v>
      </c>
      <c r="H75" s="102">
        <v>1.4</v>
      </c>
      <c r="I75" s="102">
        <v>2.5</v>
      </c>
      <c r="J75" s="102" t="s">
        <v>400</v>
      </c>
      <c r="K75" s="102">
        <v>4.8</v>
      </c>
      <c r="L75" s="102" t="s">
        <v>400</v>
      </c>
      <c r="M75" s="102">
        <v>3.5</v>
      </c>
      <c r="N75" s="102" t="s">
        <v>400</v>
      </c>
      <c r="O75" s="100" t="s">
        <v>330</v>
      </c>
      <c r="P75" s="120" t="s">
        <v>331</v>
      </c>
      <c r="Q75" s="102">
        <v>2.3199999999999998</v>
      </c>
      <c r="R75" s="102">
        <v>2.35</v>
      </c>
      <c r="S75" s="102" t="s">
        <v>400</v>
      </c>
      <c r="T75" s="102" t="s">
        <v>400</v>
      </c>
      <c r="U75" s="102">
        <v>2.37</v>
      </c>
      <c r="V75" s="102" t="s">
        <v>400</v>
      </c>
      <c r="W75" s="102" t="s">
        <v>400</v>
      </c>
      <c r="X75" s="102">
        <v>3.82</v>
      </c>
      <c r="Y75" s="102">
        <v>3.28</v>
      </c>
      <c r="Z75" s="102" t="s">
        <v>400</v>
      </c>
      <c r="AA75" s="102">
        <v>3.57</v>
      </c>
      <c r="AB75" s="102">
        <v>3</v>
      </c>
    </row>
    <row r="76" spans="1:28" ht="10" customHeight="1">
      <c r="A76" s="105" t="s">
        <v>332</v>
      </c>
      <c r="B76" s="182" t="s">
        <v>333</v>
      </c>
      <c r="C76" s="311">
        <v>3.88</v>
      </c>
      <c r="D76" s="311">
        <v>3.81</v>
      </c>
      <c r="E76" s="311">
        <v>3.83</v>
      </c>
      <c r="F76" s="311">
        <v>3.64</v>
      </c>
      <c r="G76" s="311">
        <v>3.75</v>
      </c>
      <c r="H76" s="311">
        <v>3.75</v>
      </c>
      <c r="I76" s="311">
        <v>3.75</v>
      </c>
      <c r="J76" s="311">
        <v>3.75</v>
      </c>
      <c r="K76" s="311">
        <v>3.71</v>
      </c>
      <c r="L76" s="311">
        <v>3.62</v>
      </c>
      <c r="M76" s="311">
        <v>3.75</v>
      </c>
      <c r="N76" s="311">
        <v>3.85</v>
      </c>
      <c r="O76" s="105" t="s">
        <v>332</v>
      </c>
      <c r="P76" s="182" t="s">
        <v>333</v>
      </c>
      <c r="Q76" s="312">
        <v>3.63</v>
      </c>
      <c r="R76" s="184">
        <v>3.63</v>
      </c>
      <c r="S76" s="312">
        <v>3.6</v>
      </c>
      <c r="T76" s="312">
        <v>3.67</v>
      </c>
      <c r="U76" s="184">
        <v>3.77</v>
      </c>
      <c r="V76" s="184">
        <v>3.71</v>
      </c>
      <c r="W76" s="184">
        <v>3.99</v>
      </c>
      <c r="X76" s="184">
        <v>3.17</v>
      </c>
      <c r="Y76" s="184">
        <v>3.6</v>
      </c>
      <c r="Z76" s="312">
        <v>3.6</v>
      </c>
      <c r="AA76" s="312">
        <v>3.64</v>
      </c>
      <c r="AB76" s="340">
        <v>3.54</v>
      </c>
    </row>
    <row r="77" spans="1:28" ht="9" customHeight="1">
      <c r="A77" s="313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331" t="s">
        <v>86</v>
      </c>
      <c r="O77" s="122" t="s">
        <v>166</v>
      </c>
      <c r="P77" s="123"/>
      <c r="Q77" s="123"/>
      <c r="R77" s="123"/>
      <c r="S77" s="123"/>
      <c r="T77" s="123"/>
      <c r="U77" s="100"/>
      <c r="V77" s="100"/>
      <c r="W77" s="100"/>
      <c r="X77" s="100"/>
      <c r="Y77" s="100"/>
      <c r="Z77" s="100"/>
      <c r="AA77" s="333"/>
      <c r="AB77" s="334"/>
    </row>
    <row r="78" spans="1:28" ht="9" customHeight="1"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24" t="s">
        <v>169</v>
      </c>
      <c r="P78" s="125"/>
      <c r="Q78" s="125"/>
      <c r="R78" s="125"/>
      <c r="S78" s="125"/>
      <c r="T78" s="125"/>
      <c r="U78" s="126"/>
      <c r="V78" s="126"/>
      <c r="W78" s="126"/>
      <c r="X78" s="126"/>
      <c r="Y78" s="126"/>
      <c r="Z78" s="126"/>
      <c r="AA78" s="333"/>
    </row>
    <row r="79" spans="1:28" ht="9" customHeight="1">
      <c r="O79" s="351" t="s">
        <v>294</v>
      </c>
      <c r="P79" s="351"/>
      <c r="Q79" s="351"/>
      <c r="R79" s="351"/>
      <c r="S79" s="351"/>
      <c r="T79" s="351"/>
      <c r="U79" s="351"/>
      <c r="V79" s="351"/>
    </row>
    <row r="80" spans="1:28" ht="9" customHeight="1">
      <c r="O80" s="306" t="s">
        <v>295</v>
      </c>
    </row>
    <row r="81" spans="15:22">
      <c r="O81" s="6"/>
      <c r="P81" s="6"/>
      <c r="Q81" s="6"/>
      <c r="R81" s="6"/>
      <c r="S81" s="6"/>
      <c r="T81" s="6"/>
      <c r="U81" s="6"/>
      <c r="V81" s="6"/>
    </row>
  </sheetData>
  <mergeCells count="2">
    <mergeCell ref="O4:O5"/>
    <mergeCell ref="O79:V79"/>
  </mergeCells>
  <pageMargins left="0" right="0" top="0" bottom="0" header="0" footer="0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AB80"/>
  <sheetViews>
    <sheetView showGridLines="0" zoomScale="97" zoomScaleNormal="97" workbookViewId="0">
      <selection activeCell="O4" sqref="O4:AB82"/>
    </sheetView>
  </sheetViews>
  <sheetFormatPr baseColWidth="10" defaultColWidth="11" defaultRowHeight="12"/>
  <cols>
    <col min="1" max="1" width="21.19921875" style="55" customWidth="1"/>
    <col min="2" max="2" width="6" style="55" customWidth="1"/>
    <col min="3" max="14" width="7.19921875" style="55" customWidth="1"/>
    <col min="15" max="15" width="21.19921875" style="55" customWidth="1"/>
    <col min="16" max="16" width="6" style="55" customWidth="1"/>
    <col min="17" max="28" width="7.19921875" style="55" customWidth="1"/>
    <col min="29" max="16384" width="11" style="55"/>
  </cols>
  <sheetData>
    <row r="1" spans="1:28" ht="10.75" customHeight="1">
      <c r="A1" s="328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329"/>
      <c r="N1" s="329"/>
      <c r="O1" s="330"/>
      <c r="P1" s="123"/>
      <c r="Q1" s="123"/>
      <c r="R1" s="123"/>
      <c r="S1" s="123"/>
      <c r="T1" s="123"/>
      <c r="U1" s="123"/>
      <c r="V1" s="123"/>
      <c r="W1" s="100"/>
      <c r="X1" s="100"/>
      <c r="Y1" s="100"/>
      <c r="Z1" s="100"/>
      <c r="AA1" s="100"/>
      <c r="AB1" s="100"/>
    </row>
    <row r="2" spans="1:28" ht="12" customHeight="1">
      <c r="A2" s="170" t="s">
        <v>277</v>
      </c>
      <c r="B2" s="171"/>
      <c r="C2" s="171"/>
      <c r="D2" s="171"/>
      <c r="E2" s="171"/>
      <c r="F2" s="171"/>
      <c r="G2" s="171"/>
      <c r="H2" s="171"/>
      <c r="I2" s="100"/>
      <c r="J2" s="100"/>
      <c r="K2" s="100"/>
      <c r="L2" s="100"/>
      <c r="M2" s="329"/>
      <c r="N2" s="329"/>
      <c r="O2" s="330"/>
      <c r="P2" s="123"/>
      <c r="Q2" s="123"/>
      <c r="R2" s="123"/>
      <c r="S2" s="123"/>
      <c r="T2" s="123"/>
      <c r="U2" s="123"/>
      <c r="V2" s="123"/>
      <c r="W2" s="100"/>
      <c r="X2" s="100"/>
      <c r="Y2" s="100"/>
      <c r="Z2" s="100"/>
      <c r="AA2" s="100"/>
      <c r="AB2" s="100"/>
    </row>
    <row r="3" spans="1:28" ht="10.75" customHeight="1">
      <c r="A3" s="173" t="s">
        <v>373</v>
      </c>
      <c r="B3" s="174"/>
      <c r="C3" s="171"/>
      <c r="D3" s="171"/>
      <c r="E3" s="171"/>
      <c r="F3" s="314"/>
      <c r="G3" s="314"/>
      <c r="H3" s="314"/>
      <c r="I3" s="100"/>
      <c r="J3" s="100"/>
      <c r="K3" s="100"/>
      <c r="L3" s="100"/>
      <c r="M3" s="329"/>
      <c r="N3" s="329"/>
      <c r="O3" s="330"/>
      <c r="P3" s="123"/>
      <c r="Q3" s="123"/>
      <c r="R3" s="123"/>
      <c r="S3" s="123"/>
      <c r="T3" s="123"/>
      <c r="U3" s="123"/>
      <c r="V3" s="123"/>
      <c r="W3" s="100"/>
      <c r="X3" s="100"/>
      <c r="Y3" s="100"/>
      <c r="Z3" s="100"/>
      <c r="AA3" s="100"/>
      <c r="AB3" s="100"/>
    </row>
    <row r="4" spans="1:28" ht="10.75" customHeight="1">
      <c r="A4" s="175" t="s">
        <v>334</v>
      </c>
      <c r="B4" s="176"/>
      <c r="C4" s="177"/>
      <c r="D4" s="177"/>
      <c r="E4" s="177"/>
      <c r="F4" s="177"/>
      <c r="G4" s="177"/>
      <c r="H4" s="177"/>
      <c r="I4" s="100"/>
      <c r="J4" s="100"/>
      <c r="K4" s="100"/>
      <c r="L4" s="100"/>
      <c r="M4" s="329"/>
      <c r="N4" s="329"/>
      <c r="O4" s="364" t="s">
        <v>282</v>
      </c>
      <c r="P4" s="123"/>
      <c r="Q4" s="123"/>
      <c r="R4" s="123"/>
      <c r="S4" s="123"/>
      <c r="T4" s="123"/>
      <c r="U4" s="123"/>
      <c r="V4" s="123"/>
      <c r="W4" s="100"/>
      <c r="X4" s="100"/>
      <c r="Y4" s="100"/>
      <c r="Z4" s="100"/>
      <c r="AA4" s="100"/>
      <c r="AB4" s="100"/>
    </row>
    <row r="5" spans="1:28" ht="5" customHeight="1">
      <c r="A5" s="178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365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</row>
    <row r="6" spans="1:28" ht="46" customHeight="1">
      <c r="A6" s="216" t="s">
        <v>305</v>
      </c>
      <c r="B6" s="216" t="s">
        <v>121</v>
      </c>
      <c r="C6" s="216" t="s">
        <v>386</v>
      </c>
      <c r="D6" s="216" t="s">
        <v>264</v>
      </c>
      <c r="E6" s="216" t="s">
        <v>387</v>
      </c>
      <c r="F6" s="216" t="s">
        <v>33</v>
      </c>
      <c r="G6" s="216" t="s">
        <v>388</v>
      </c>
      <c r="H6" s="216" t="s">
        <v>389</v>
      </c>
      <c r="I6" s="216" t="s">
        <v>306</v>
      </c>
      <c r="J6" s="216" t="s">
        <v>390</v>
      </c>
      <c r="K6" s="216" t="s">
        <v>391</v>
      </c>
      <c r="L6" s="216" t="s">
        <v>17</v>
      </c>
      <c r="M6" s="216" t="s">
        <v>392</v>
      </c>
      <c r="N6" s="216" t="s">
        <v>393</v>
      </c>
      <c r="O6" s="216" t="s">
        <v>305</v>
      </c>
      <c r="P6" s="216" t="s">
        <v>121</v>
      </c>
      <c r="Q6" s="216" t="s">
        <v>307</v>
      </c>
      <c r="R6" s="216" t="s">
        <v>394</v>
      </c>
      <c r="S6" s="216" t="s">
        <v>116</v>
      </c>
      <c r="T6" s="216" t="s">
        <v>374</v>
      </c>
      <c r="U6" s="216" t="s">
        <v>395</v>
      </c>
      <c r="V6" s="216" t="s">
        <v>396</v>
      </c>
      <c r="W6" s="216" t="s">
        <v>397</v>
      </c>
      <c r="X6" s="216" t="s">
        <v>24</v>
      </c>
      <c r="Y6" s="216" t="s">
        <v>398</v>
      </c>
      <c r="Z6" s="216" t="s">
        <v>18</v>
      </c>
      <c r="AA6" s="216" t="s">
        <v>36</v>
      </c>
      <c r="AB6" s="216" t="s">
        <v>399</v>
      </c>
    </row>
    <row r="7" spans="1:28" ht="5" customHeight="1">
      <c r="A7" s="82"/>
      <c r="B7" s="82"/>
      <c r="C7" s="82"/>
      <c r="D7" s="338"/>
      <c r="E7" s="338"/>
      <c r="F7" s="82"/>
      <c r="G7" s="338"/>
      <c r="H7" s="82"/>
      <c r="I7" s="82"/>
      <c r="J7" s="338"/>
      <c r="K7" s="82"/>
      <c r="L7" s="82"/>
      <c r="M7" s="82"/>
      <c r="N7" s="82"/>
      <c r="O7" s="179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338"/>
    </row>
    <row r="8" spans="1:28" ht="10" customHeight="1">
      <c r="A8" s="98" t="s">
        <v>308</v>
      </c>
      <c r="B8" s="99"/>
      <c r="C8" s="99"/>
      <c r="D8" s="99"/>
      <c r="E8" s="102"/>
      <c r="F8" s="99"/>
      <c r="G8" s="99"/>
      <c r="H8" s="99"/>
      <c r="I8" s="99"/>
      <c r="J8" s="99"/>
      <c r="K8" s="99"/>
      <c r="L8" s="99"/>
      <c r="M8" s="99"/>
      <c r="N8" s="99"/>
      <c r="O8" s="98" t="s">
        <v>81</v>
      </c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</row>
    <row r="9" spans="1:28" ht="10" customHeight="1">
      <c r="A9" s="100" t="s">
        <v>122</v>
      </c>
      <c r="B9" s="101" t="s">
        <v>123</v>
      </c>
      <c r="C9" s="102">
        <v>2.78</v>
      </c>
      <c r="D9" s="102">
        <v>3</v>
      </c>
      <c r="E9" s="102">
        <v>2.54</v>
      </c>
      <c r="F9" s="102" t="s">
        <v>400</v>
      </c>
      <c r="G9" s="102">
        <v>3</v>
      </c>
      <c r="H9" s="102">
        <v>3.78</v>
      </c>
      <c r="I9" s="102" t="s">
        <v>400</v>
      </c>
      <c r="J9" s="102">
        <v>2.82</v>
      </c>
      <c r="K9" s="102" t="s">
        <v>400</v>
      </c>
      <c r="L9" s="102">
        <v>3.62</v>
      </c>
      <c r="M9" s="102">
        <v>3.1</v>
      </c>
      <c r="N9" s="102">
        <v>2.0499999999999998</v>
      </c>
      <c r="O9" s="100" t="s">
        <v>122</v>
      </c>
      <c r="P9" s="101" t="s">
        <v>123</v>
      </c>
      <c r="Q9" s="102">
        <v>3.5</v>
      </c>
      <c r="R9" s="102">
        <v>2.0299999999999998</v>
      </c>
      <c r="S9" s="102">
        <v>3.64</v>
      </c>
      <c r="T9" s="102">
        <v>3.53</v>
      </c>
      <c r="U9" s="102" t="s">
        <v>400</v>
      </c>
      <c r="V9" s="102" t="s">
        <v>400</v>
      </c>
      <c r="W9" s="102">
        <v>3.41</v>
      </c>
      <c r="X9" s="102" t="s">
        <v>400</v>
      </c>
      <c r="Y9" s="102">
        <v>2.5</v>
      </c>
      <c r="Z9" s="102">
        <v>3.86</v>
      </c>
      <c r="AA9" s="102" t="s">
        <v>400</v>
      </c>
      <c r="AB9" s="102">
        <v>3.45</v>
      </c>
    </row>
    <row r="10" spans="1:28" ht="10" customHeight="1">
      <c r="A10" s="100" t="s">
        <v>124</v>
      </c>
      <c r="B10" s="101" t="s">
        <v>123</v>
      </c>
      <c r="C10" s="102">
        <v>2.36</v>
      </c>
      <c r="D10" s="102" t="s">
        <v>400</v>
      </c>
      <c r="E10" s="102">
        <v>2.54</v>
      </c>
      <c r="F10" s="102">
        <v>3.5</v>
      </c>
      <c r="G10" s="102">
        <v>3.5</v>
      </c>
      <c r="H10" s="102">
        <v>4.16</v>
      </c>
      <c r="I10" s="102">
        <v>3.5</v>
      </c>
      <c r="J10" s="102">
        <v>2.84</v>
      </c>
      <c r="K10" s="102">
        <v>2.15</v>
      </c>
      <c r="L10" s="102" t="s">
        <v>400</v>
      </c>
      <c r="M10" s="102">
        <v>2.95</v>
      </c>
      <c r="N10" s="102">
        <v>2.04</v>
      </c>
      <c r="O10" s="103" t="s">
        <v>124</v>
      </c>
      <c r="P10" s="101" t="s">
        <v>123</v>
      </c>
      <c r="Q10" s="102">
        <v>2.8</v>
      </c>
      <c r="R10" s="102">
        <v>2.12</v>
      </c>
      <c r="S10" s="102" t="s">
        <v>400</v>
      </c>
      <c r="T10" s="102" t="s">
        <v>400</v>
      </c>
      <c r="U10" s="102">
        <v>4</v>
      </c>
      <c r="V10" s="102">
        <v>3.36</v>
      </c>
      <c r="W10" s="102">
        <v>3.54</v>
      </c>
      <c r="X10" s="102">
        <v>3.24</v>
      </c>
      <c r="Y10" s="102">
        <v>2.6</v>
      </c>
      <c r="Z10" s="102" t="s">
        <v>400</v>
      </c>
      <c r="AA10" s="102">
        <v>1.89</v>
      </c>
      <c r="AB10" s="102">
        <v>3.17</v>
      </c>
    </row>
    <row r="11" spans="1:28" ht="10" customHeight="1">
      <c r="A11" s="100" t="s">
        <v>125</v>
      </c>
      <c r="B11" s="101" t="s">
        <v>123</v>
      </c>
      <c r="C11" s="102" t="s">
        <v>400</v>
      </c>
      <c r="D11" s="102" t="s">
        <v>400</v>
      </c>
      <c r="E11" s="102">
        <v>1.79</v>
      </c>
      <c r="F11" s="102">
        <v>4.0199999999999996</v>
      </c>
      <c r="G11" s="102">
        <v>3</v>
      </c>
      <c r="H11" s="102">
        <v>4.28</v>
      </c>
      <c r="I11" s="102">
        <v>4.3499999999999996</v>
      </c>
      <c r="J11" s="102">
        <v>3.12</v>
      </c>
      <c r="K11" s="102" t="s">
        <v>400</v>
      </c>
      <c r="L11" s="102">
        <v>4.4800000000000004</v>
      </c>
      <c r="M11" s="102" t="s">
        <v>400</v>
      </c>
      <c r="N11" s="102">
        <v>3.47</v>
      </c>
      <c r="O11" s="103" t="s">
        <v>125</v>
      </c>
      <c r="P11" s="101" t="s">
        <v>123</v>
      </c>
      <c r="Q11" s="102">
        <v>5.8</v>
      </c>
      <c r="R11" s="102" t="s">
        <v>400</v>
      </c>
      <c r="S11" s="102">
        <v>4.49</v>
      </c>
      <c r="T11" s="102">
        <v>10.06</v>
      </c>
      <c r="U11" s="102">
        <v>4.62</v>
      </c>
      <c r="V11" s="102" t="s">
        <v>400</v>
      </c>
      <c r="W11" s="102" t="s">
        <v>400</v>
      </c>
      <c r="X11" s="102">
        <v>4.43</v>
      </c>
      <c r="Y11" s="102">
        <v>6.28</v>
      </c>
      <c r="Z11" s="102">
        <v>4</v>
      </c>
      <c r="AA11" s="102" t="s">
        <v>400</v>
      </c>
      <c r="AB11" s="102" t="s">
        <v>400</v>
      </c>
    </row>
    <row r="12" spans="1:28" ht="10" customHeight="1">
      <c r="A12" s="100" t="s">
        <v>309</v>
      </c>
      <c r="B12" s="101" t="s">
        <v>123</v>
      </c>
      <c r="C12" s="102">
        <v>2.76</v>
      </c>
      <c r="D12" s="102">
        <v>4.88</v>
      </c>
      <c r="E12" s="102">
        <v>3.29</v>
      </c>
      <c r="F12" s="102">
        <v>4.55</v>
      </c>
      <c r="G12" s="102">
        <v>4.5</v>
      </c>
      <c r="H12" s="102">
        <v>5</v>
      </c>
      <c r="I12" s="102">
        <v>3.1</v>
      </c>
      <c r="J12" s="102">
        <v>3.58</v>
      </c>
      <c r="K12" s="102">
        <v>4.45</v>
      </c>
      <c r="L12" s="102">
        <v>5.93</v>
      </c>
      <c r="M12" s="102" t="s">
        <v>400</v>
      </c>
      <c r="N12" s="102">
        <v>3.5</v>
      </c>
      <c r="O12" s="103" t="s">
        <v>125</v>
      </c>
      <c r="P12" s="101" t="s">
        <v>123</v>
      </c>
      <c r="Q12" s="102">
        <v>5.25</v>
      </c>
      <c r="R12" s="102">
        <v>4.71</v>
      </c>
      <c r="S12" s="102">
        <v>5.81</v>
      </c>
      <c r="T12" s="102">
        <v>6.51</v>
      </c>
      <c r="U12" s="102" t="s">
        <v>400</v>
      </c>
      <c r="V12" s="102">
        <v>5.57</v>
      </c>
      <c r="W12" s="102">
        <v>3.94</v>
      </c>
      <c r="X12" s="102">
        <v>5.44</v>
      </c>
      <c r="Y12" s="102">
        <v>5.15</v>
      </c>
      <c r="Z12" s="102">
        <v>5.48</v>
      </c>
      <c r="AA12" s="102">
        <v>4.13</v>
      </c>
      <c r="AB12" s="102">
        <v>4.6399999999999997</v>
      </c>
    </row>
    <row r="13" spans="1:28" ht="10" customHeight="1">
      <c r="A13" s="100" t="s">
        <v>126</v>
      </c>
      <c r="B13" s="101" t="s">
        <v>123</v>
      </c>
      <c r="C13" s="102" t="s">
        <v>400</v>
      </c>
      <c r="D13" s="102">
        <v>3</v>
      </c>
      <c r="E13" s="102">
        <v>1.96</v>
      </c>
      <c r="F13" s="102">
        <v>2.73</v>
      </c>
      <c r="G13" s="102">
        <v>2.75</v>
      </c>
      <c r="H13" s="102">
        <v>3.17</v>
      </c>
      <c r="I13" s="102">
        <v>2.1</v>
      </c>
      <c r="J13" s="102" t="s">
        <v>400</v>
      </c>
      <c r="K13" s="102">
        <v>2.78</v>
      </c>
      <c r="L13" s="102">
        <v>2.74</v>
      </c>
      <c r="M13" s="102" t="s">
        <v>400</v>
      </c>
      <c r="N13" s="102">
        <v>1.97</v>
      </c>
      <c r="O13" s="103" t="s">
        <v>126</v>
      </c>
      <c r="P13" s="101" t="s">
        <v>123</v>
      </c>
      <c r="Q13" s="102">
        <v>2.87</v>
      </c>
      <c r="R13" s="102" t="s">
        <v>400</v>
      </c>
      <c r="S13" s="102">
        <v>3.02</v>
      </c>
      <c r="T13" s="102">
        <v>3.47</v>
      </c>
      <c r="U13" s="102">
        <v>2.88</v>
      </c>
      <c r="V13" s="102">
        <v>2.52</v>
      </c>
      <c r="W13" s="102" t="s">
        <v>400</v>
      </c>
      <c r="X13" s="102">
        <v>2.82</v>
      </c>
      <c r="Y13" s="102">
        <v>2.2999999999999998</v>
      </c>
      <c r="Z13" s="102">
        <v>3.34</v>
      </c>
      <c r="AA13" s="102">
        <v>1.93</v>
      </c>
      <c r="AB13" s="102">
        <v>2.33</v>
      </c>
    </row>
    <row r="14" spans="1:28" ht="10" customHeight="1">
      <c r="A14" s="100" t="s">
        <v>127</v>
      </c>
      <c r="B14" s="101" t="s">
        <v>123</v>
      </c>
      <c r="C14" s="102">
        <v>2.86</v>
      </c>
      <c r="D14" s="102" t="s">
        <v>400</v>
      </c>
      <c r="E14" s="102">
        <v>2</v>
      </c>
      <c r="F14" s="102">
        <v>3.65</v>
      </c>
      <c r="G14" s="102">
        <v>3.5</v>
      </c>
      <c r="H14" s="102">
        <v>3.5</v>
      </c>
      <c r="I14" s="102">
        <v>3.2</v>
      </c>
      <c r="J14" s="102">
        <v>2.83</v>
      </c>
      <c r="K14" s="102">
        <v>3.7</v>
      </c>
      <c r="L14" s="102" t="s">
        <v>400</v>
      </c>
      <c r="M14" s="102">
        <v>2.85</v>
      </c>
      <c r="N14" s="102">
        <v>3.02</v>
      </c>
      <c r="O14" s="103" t="s">
        <v>127</v>
      </c>
      <c r="P14" s="101" t="s">
        <v>123</v>
      </c>
      <c r="Q14" s="102">
        <v>3.78</v>
      </c>
      <c r="R14" s="102" t="s">
        <v>400</v>
      </c>
      <c r="S14" s="102">
        <v>4.24</v>
      </c>
      <c r="T14" s="102" t="s">
        <v>400</v>
      </c>
      <c r="U14" s="102">
        <v>4.5</v>
      </c>
      <c r="V14" s="102">
        <v>3.86</v>
      </c>
      <c r="W14" s="102">
        <v>3.89</v>
      </c>
      <c r="X14" s="102" t="s">
        <v>400</v>
      </c>
      <c r="Y14" s="102">
        <v>3.13</v>
      </c>
      <c r="Z14" s="102">
        <v>3.02</v>
      </c>
      <c r="AA14" s="102" t="s">
        <v>400</v>
      </c>
      <c r="AB14" s="102">
        <v>3.51</v>
      </c>
    </row>
    <row r="15" spans="1:28" ht="10" customHeight="1">
      <c r="A15" s="100" t="s">
        <v>128</v>
      </c>
      <c r="B15" s="101" t="s">
        <v>123</v>
      </c>
      <c r="C15" s="102" t="s">
        <v>400</v>
      </c>
      <c r="D15" s="102" t="s">
        <v>400</v>
      </c>
      <c r="E15" s="102">
        <v>2</v>
      </c>
      <c r="F15" s="102" t="s">
        <v>400</v>
      </c>
      <c r="G15" s="102">
        <v>3.2</v>
      </c>
      <c r="H15" s="102" t="s">
        <v>400</v>
      </c>
      <c r="I15" s="102" t="s">
        <v>400</v>
      </c>
      <c r="J15" s="102" t="s">
        <v>400</v>
      </c>
      <c r="K15" s="102" t="s">
        <v>400</v>
      </c>
      <c r="L15" s="102" t="s">
        <v>400</v>
      </c>
      <c r="M15" s="102" t="s">
        <v>400</v>
      </c>
      <c r="N15" s="102">
        <v>2.97</v>
      </c>
      <c r="O15" s="103" t="s">
        <v>127</v>
      </c>
      <c r="P15" s="101" t="s">
        <v>123</v>
      </c>
      <c r="Q15" s="102">
        <v>3.15</v>
      </c>
      <c r="R15" s="102" t="s">
        <v>400</v>
      </c>
      <c r="S15" s="102">
        <v>3.66</v>
      </c>
      <c r="T15" s="102" t="s">
        <v>400</v>
      </c>
      <c r="U15" s="102" t="s">
        <v>400</v>
      </c>
      <c r="V15" s="102" t="s">
        <v>400</v>
      </c>
      <c r="W15" s="102">
        <v>2.63</v>
      </c>
      <c r="X15" s="102" t="s">
        <v>400</v>
      </c>
      <c r="Y15" s="102" t="s">
        <v>400</v>
      </c>
      <c r="Z15" s="102">
        <v>4</v>
      </c>
      <c r="AA15" s="102" t="s">
        <v>400</v>
      </c>
      <c r="AB15" s="102" t="s">
        <v>400</v>
      </c>
    </row>
    <row r="16" spans="1:28" ht="10" customHeight="1">
      <c r="A16" s="100" t="s">
        <v>129</v>
      </c>
      <c r="B16" s="101" t="s">
        <v>123</v>
      </c>
      <c r="C16" s="102" t="s">
        <v>400</v>
      </c>
      <c r="D16" s="102" t="s">
        <v>400</v>
      </c>
      <c r="E16" s="102">
        <v>2.5</v>
      </c>
      <c r="F16" s="102">
        <v>4.54</v>
      </c>
      <c r="G16" s="102">
        <v>3.73</v>
      </c>
      <c r="H16" s="102">
        <v>4.4400000000000004</v>
      </c>
      <c r="I16" s="102">
        <v>3.25</v>
      </c>
      <c r="J16" s="102">
        <v>3.2</v>
      </c>
      <c r="K16" s="102" t="s">
        <v>400</v>
      </c>
      <c r="L16" s="102">
        <v>5.27</v>
      </c>
      <c r="M16" s="102" t="s">
        <v>400</v>
      </c>
      <c r="N16" s="102">
        <v>3.02</v>
      </c>
      <c r="O16" s="103" t="s">
        <v>129</v>
      </c>
      <c r="P16" s="101" t="s">
        <v>123</v>
      </c>
      <c r="Q16" s="102">
        <v>4.95</v>
      </c>
      <c r="R16" s="102" t="s">
        <v>400</v>
      </c>
      <c r="S16" s="102">
        <v>5.37</v>
      </c>
      <c r="T16" s="102" t="s">
        <v>400</v>
      </c>
      <c r="U16" s="102">
        <v>4.88</v>
      </c>
      <c r="V16" s="102">
        <v>4.84</v>
      </c>
      <c r="W16" s="102">
        <v>4.29</v>
      </c>
      <c r="X16" s="102" t="s">
        <v>400</v>
      </c>
      <c r="Y16" s="102" t="s">
        <v>400</v>
      </c>
      <c r="Z16" s="102">
        <v>4.47</v>
      </c>
      <c r="AA16" s="102" t="s">
        <v>400</v>
      </c>
      <c r="AB16" s="102" t="s">
        <v>400</v>
      </c>
    </row>
    <row r="17" spans="1:28" ht="10" customHeight="1">
      <c r="A17" s="100" t="s">
        <v>130</v>
      </c>
      <c r="B17" s="101" t="s">
        <v>123</v>
      </c>
      <c r="C17" s="102" t="s">
        <v>400</v>
      </c>
      <c r="D17" s="102">
        <v>3.03</v>
      </c>
      <c r="E17" s="102">
        <v>1.75</v>
      </c>
      <c r="F17" s="102">
        <v>2.89</v>
      </c>
      <c r="G17" s="102">
        <v>2.88</v>
      </c>
      <c r="H17" s="102">
        <v>2.97</v>
      </c>
      <c r="I17" s="102" t="s">
        <v>400</v>
      </c>
      <c r="J17" s="102">
        <v>2.2000000000000002</v>
      </c>
      <c r="K17" s="102">
        <v>3.01</v>
      </c>
      <c r="L17" s="102">
        <v>3.05</v>
      </c>
      <c r="M17" s="102">
        <v>2.5</v>
      </c>
      <c r="N17" s="102">
        <v>2.39</v>
      </c>
      <c r="O17" s="103" t="s">
        <v>130</v>
      </c>
      <c r="P17" s="101" t="s">
        <v>123</v>
      </c>
      <c r="Q17" s="102">
        <v>3.25</v>
      </c>
      <c r="R17" s="102">
        <v>3.09</v>
      </c>
      <c r="S17" s="102">
        <v>3.36</v>
      </c>
      <c r="T17" s="102">
        <v>3.32</v>
      </c>
      <c r="U17" s="102" t="s">
        <v>400</v>
      </c>
      <c r="V17" s="102" t="s">
        <v>400</v>
      </c>
      <c r="W17" s="102">
        <v>2.29</v>
      </c>
      <c r="X17" s="102">
        <v>3.34</v>
      </c>
      <c r="Y17" s="102" t="s">
        <v>400</v>
      </c>
      <c r="Z17" s="102">
        <v>3.17</v>
      </c>
      <c r="AA17" s="102" t="s">
        <v>400</v>
      </c>
      <c r="AB17" s="102">
        <v>2.67</v>
      </c>
    </row>
    <row r="18" spans="1:28" ht="10" customHeight="1">
      <c r="A18" s="100" t="s">
        <v>131</v>
      </c>
      <c r="B18" s="101" t="s">
        <v>123</v>
      </c>
      <c r="C18" s="102" t="s">
        <v>400</v>
      </c>
      <c r="D18" s="102">
        <v>2.5</v>
      </c>
      <c r="E18" s="102">
        <v>3</v>
      </c>
      <c r="F18" s="102" t="s">
        <v>400</v>
      </c>
      <c r="G18" s="102">
        <v>3</v>
      </c>
      <c r="H18" s="102" t="s">
        <v>400</v>
      </c>
      <c r="I18" s="102" t="s">
        <v>400</v>
      </c>
      <c r="J18" s="102" t="s">
        <v>400</v>
      </c>
      <c r="K18" s="102" t="s">
        <v>400</v>
      </c>
      <c r="L18" s="102" t="s">
        <v>400</v>
      </c>
      <c r="M18" s="102" t="s">
        <v>400</v>
      </c>
      <c r="N18" s="102">
        <v>2.15</v>
      </c>
      <c r="O18" s="103" t="s">
        <v>131</v>
      </c>
      <c r="P18" s="101" t="s">
        <v>123</v>
      </c>
      <c r="Q18" s="102">
        <v>2.34</v>
      </c>
      <c r="R18" s="102" t="s">
        <v>400</v>
      </c>
      <c r="S18" s="102">
        <v>3.38</v>
      </c>
      <c r="T18" s="102" t="s">
        <v>400</v>
      </c>
      <c r="U18" s="102" t="s">
        <v>400</v>
      </c>
      <c r="V18" s="102" t="s">
        <v>400</v>
      </c>
      <c r="W18" s="102" t="s">
        <v>400</v>
      </c>
      <c r="X18" s="102" t="s">
        <v>400</v>
      </c>
      <c r="Y18" s="102" t="s">
        <v>400</v>
      </c>
      <c r="Z18" s="102">
        <v>3.32</v>
      </c>
      <c r="AA18" s="102" t="s">
        <v>400</v>
      </c>
      <c r="AB18" s="102" t="s">
        <v>400</v>
      </c>
    </row>
    <row r="19" spans="1:28" ht="10" customHeight="1">
      <c r="A19" s="104" t="s">
        <v>132</v>
      </c>
      <c r="B19" s="113" t="s">
        <v>123</v>
      </c>
      <c r="C19" s="184">
        <v>2.73</v>
      </c>
      <c r="D19" s="184" t="s">
        <v>400</v>
      </c>
      <c r="E19" s="184">
        <v>3</v>
      </c>
      <c r="F19" s="184">
        <v>3.54</v>
      </c>
      <c r="G19" s="184">
        <v>3</v>
      </c>
      <c r="H19" s="184">
        <v>3</v>
      </c>
      <c r="I19" s="184">
        <v>3.65</v>
      </c>
      <c r="J19" s="184">
        <v>2.98</v>
      </c>
      <c r="K19" s="184">
        <v>2.86</v>
      </c>
      <c r="L19" s="184">
        <v>2.67</v>
      </c>
      <c r="M19" s="184">
        <v>2.5</v>
      </c>
      <c r="N19" s="184">
        <v>2.13</v>
      </c>
      <c r="O19" s="105" t="s">
        <v>132</v>
      </c>
      <c r="P19" s="113" t="s">
        <v>123</v>
      </c>
      <c r="Q19" s="184">
        <v>2.77</v>
      </c>
      <c r="R19" s="184">
        <v>2.23</v>
      </c>
      <c r="S19" s="184" t="s">
        <v>400</v>
      </c>
      <c r="T19" s="184">
        <v>3.5</v>
      </c>
      <c r="U19" s="184">
        <v>2.2999999999999998</v>
      </c>
      <c r="V19" s="184">
        <v>3.57</v>
      </c>
      <c r="W19" s="184">
        <v>3.28</v>
      </c>
      <c r="X19" s="184">
        <v>4.3499999999999996</v>
      </c>
      <c r="Y19" s="184">
        <v>2.21</v>
      </c>
      <c r="Z19" s="184" t="s">
        <v>400</v>
      </c>
      <c r="AA19" s="184">
        <v>2.1</v>
      </c>
      <c r="AB19" s="184">
        <v>1.69</v>
      </c>
    </row>
    <row r="20" spans="1:28" ht="10" customHeight="1">
      <c r="A20" s="98" t="s">
        <v>246</v>
      </c>
      <c r="B20" s="315"/>
      <c r="C20" s="316"/>
      <c r="D20" s="316"/>
      <c r="E20" s="316"/>
      <c r="F20" s="316"/>
      <c r="G20" s="316"/>
      <c r="H20" s="316"/>
      <c r="I20" s="316"/>
      <c r="J20" s="316"/>
      <c r="K20" s="316"/>
      <c r="L20" s="316"/>
      <c r="M20" s="316"/>
      <c r="N20" s="316"/>
      <c r="O20" s="98" t="s">
        <v>246</v>
      </c>
      <c r="P20" s="101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</row>
    <row r="21" spans="1:28" ht="10" customHeight="1">
      <c r="A21" s="100" t="s">
        <v>310</v>
      </c>
      <c r="B21" s="101" t="s">
        <v>123</v>
      </c>
      <c r="C21" s="111">
        <v>4.92</v>
      </c>
      <c r="D21" s="111">
        <v>2.75</v>
      </c>
      <c r="E21" s="111">
        <v>5.95</v>
      </c>
      <c r="F21" s="111">
        <v>5.51</v>
      </c>
      <c r="G21" s="111">
        <v>4.8499999999999996</v>
      </c>
      <c r="H21" s="111">
        <v>4.3600000000000003</v>
      </c>
      <c r="I21" s="111" t="s">
        <v>400</v>
      </c>
      <c r="J21" s="111">
        <v>6.17</v>
      </c>
      <c r="K21" s="111">
        <v>4.71</v>
      </c>
      <c r="L21" s="111">
        <v>5.69</v>
      </c>
      <c r="M21" s="111">
        <v>5.4</v>
      </c>
      <c r="N21" s="111">
        <v>3.71</v>
      </c>
      <c r="O21" s="103" t="s">
        <v>133</v>
      </c>
      <c r="P21" s="101" t="s">
        <v>123</v>
      </c>
      <c r="Q21" s="111">
        <v>4.32</v>
      </c>
      <c r="R21" s="111">
        <v>3.88</v>
      </c>
      <c r="S21" s="111">
        <v>5.99</v>
      </c>
      <c r="T21" s="102">
        <v>8.25</v>
      </c>
      <c r="U21" s="111" t="s">
        <v>400</v>
      </c>
      <c r="V21" s="111">
        <v>6.22</v>
      </c>
      <c r="W21" s="111">
        <v>7.25</v>
      </c>
      <c r="X21" s="111">
        <v>3.92</v>
      </c>
      <c r="Y21" s="111">
        <v>6.63</v>
      </c>
      <c r="Z21" s="111">
        <v>7.69</v>
      </c>
      <c r="AA21" s="111">
        <v>5.83</v>
      </c>
      <c r="AB21" s="111">
        <v>5</v>
      </c>
    </row>
    <row r="22" spans="1:28" ht="10" customHeight="1">
      <c r="A22" s="100" t="s">
        <v>134</v>
      </c>
      <c r="B22" s="101" t="s">
        <v>123</v>
      </c>
      <c r="C22" s="102">
        <v>4.83</v>
      </c>
      <c r="D22" s="102" t="s">
        <v>400</v>
      </c>
      <c r="E22" s="102">
        <v>5.5</v>
      </c>
      <c r="F22" s="102">
        <v>9.1199999999999992</v>
      </c>
      <c r="G22" s="102">
        <v>5.0999999999999996</v>
      </c>
      <c r="H22" s="102">
        <v>7.67</v>
      </c>
      <c r="I22" s="102">
        <v>6.35</v>
      </c>
      <c r="J22" s="102">
        <v>5.71</v>
      </c>
      <c r="K22" s="102">
        <v>2.09</v>
      </c>
      <c r="L22" s="102">
        <v>6.08</v>
      </c>
      <c r="M22" s="102">
        <v>5.2</v>
      </c>
      <c r="N22" s="102">
        <v>2.78</v>
      </c>
      <c r="O22" s="103" t="s">
        <v>135</v>
      </c>
      <c r="P22" s="101" t="s">
        <v>123</v>
      </c>
      <c r="Q22" s="102">
        <v>6.49</v>
      </c>
      <c r="R22" s="102">
        <v>5.13</v>
      </c>
      <c r="S22" s="102">
        <v>6.42</v>
      </c>
      <c r="T22" s="102">
        <v>9.92</v>
      </c>
      <c r="U22" s="102" t="s">
        <v>400</v>
      </c>
      <c r="V22" s="102">
        <v>9.8699999999999992</v>
      </c>
      <c r="W22" s="102">
        <v>6.56</v>
      </c>
      <c r="X22" s="102">
        <v>4.5199999999999996</v>
      </c>
      <c r="Y22" s="102">
        <v>6.08</v>
      </c>
      <c r="Z22" s="102">
        <v>9.35</v>
      </c>
      <c r="AA22" s="102">
        <v>6.6</v>
      </c>
      <c r="AB22" s="102">
        <v>6</v>
      </c>
    </row>
    <row r="23" spans="1:28" ht="10" customHeight="1">
      <c r="A23" s="100" t="s">
        <v>136</v>
      </c>
      <c r="B23" s="101" t="s">
        <v>123</v>
      </c>
      <c r="C23" s="102">
        <v>27.32</v>
      </c>
      <c r="D23" s="102">
        <v>20.29</v>
      </c>
      <c r="E23" s="102">
        <v>21.82</v>
      </c>
      <c r="F23" s="102">
        <v>19.440000000000001</v>
      </c>
      <c r="G23" s="102">
        <v>22</v>
      </c>
      <c r="H23" s="102">
        <v>21.75</v>
      </c>
      <c r="I23" s="102">
        <v>23.5</v>
      </c>
      <c r="J23" s="102">
        <v>23.33</v>
      </c>
      <c r="K23" s="102">
        <v>19.86</v>
      </c>
      <c r="L23" s="102">
        <v>25</v>
      </c>
      <c r="M23" s="102">
        <v>25.83</v>
      </c>
      <c r="N23" s="102">
        <v>17.93</v>
      </c>
      <c r="O23" s="103" t="s">
        <v>136</v>
      </c>
      <c r="P23" s="101" t="s">
        <v>123</v>
      </c>
      <c r="Q23" s="102">
        <v>18.579999999999998</v>
      </c>
      <c r="R23" s="102">
        <v>19.04</v>
      </c>
      <c r="S23" s="102">
        <v>24.74</v>
      </c>
      <c r="T23" s="102">
        <v>23.37</v>
      </c>
      <c r="U23" s="102">
        <v>21.53</v>
      </c>
      <c r="V23" s="102">
        <v>20</v>
      </c>
      <c r="W23" s="102">
        <v>25.62</v>
      </c>
      <c r="X23" s="102">
        <v>17.95</v>
      </c>
      <c r="Y23" s="102">
        <v>29.41</v>
      </c>
      <c r="Z23" s="102">
        <v>22.31</v>
      </c>
      <c r="AA23" s="102">
        <v>33.33</v>
      </c>
      <c r="AB23" s="102" t="s">
        <v>400</v>
      </c>
    </row>
    <row r="24" spans="1:28" ht="10" customHeight="1">
      <c r="A24" s="100" t="s">
        <v>137</v>
      </c>
      <c r="B24" s="101" t="s">
        <v>123</v>
      </c>
      <c r="C24" s="102">
        <v>2.82</v>
      </c>
      <c r="D24" s="102">
        <v>2.5299999999999998</v>
      </c>
      <c r="E24" s="102">
        <v>2.0699999999999998</v>
      </c>
      <c r="F24" s="102">
        <v>2.5</v>
      </c>
      <c r="G24" s="102">
        <v>2.6</v>
      </c>
      <c r="H24" s="102">
        <v>2.33</v>
      </c>
      <c r="I24" s="102">
        <v>4.0999999999999996</v>
      </c>
      <c r="J24" s="102">
        <v>2.4700000000000002</v>
      </c>
      <c r="K24" s="102">
        <v>2</v>
      </c>
      <c r="L24" s="102">
        <v>2.4900000000000002</v>
      </c>
      <c r="M24" s="102">
        <v>2.5</v>
      </c>
      <c r="N24" s="102">
        <v>2.46</v>
      </c>
      <c r="O24" s="103" t="s">
        <v>137</v>
      </c>
      <c r="P24" s="101" t="s">
        <v>123</v>
      </c>
      <c r="Q24" s="102">
        <v>2.2999999999999998</v>
      </c>
      <c r="R24" s="102">
        <v>2.0499999999999998</v>
      </c>
      <c r="S24" s="102">
        <v>2.93</v>
      </c>
      <c r="T24" s="102">
        <v>3</v>
      </c>
      <c r="U24" s="102">
        <v>2.6</v>
      </c>
      <c r="V24" s="102">
        <v>1.85</v>
      </c>
      <c r="W24" s="102">
        <v>3.24</v>
      </c>
      <c r="X24" s="102">
        <v>3.82</v>
      </c>
      <c r="Y24" s="102">
        <v>2.21</v>
      </c>
      <c r="Z24" s="102">
        <v>2.5299999999999998</v>
      </c>
      <c r="AA24" s="102">
        <v>2.97</v>
      </c>
      <c r="AB24" s="102">
        <v>1.99</v>
      </c>
    </row>
    <row r="25" spans="1:28" ht="10" customHeight="1">
      <c r="A25" s="100" t="s">
        <v>311</v>
      </c>
      <c r="B25" s="101" t="s">
        <v>123</v>
      </c>
      <c r="C25" s="102">
        <v>5.6</v>
      </c>
      <c r="D25" s="102">
        <v>4.8600000000000003</v>
      </c>
      <c r="E25" s="102">
        <v>4.42</v>
      </c>
      <c r="F25" s="102">
        <v>4.79</v>
      </c>
      <c r="G25" s="102">
        <v>4.93</v>
      </c>
      <c r="H25" s="102">
        <v>6.56</v>
      </c>
      <c r="I25" s="102">
        <v>3.3</v>
      </c>
      <c r="J25" s="102">
        <v>6.21</v>
      </c>
      <c r="K25" s="102">
        <v>2.25</v>
      </c>
      <c r="L25" s="102">
        <v>5.26</v>
      </c>
      <c r="M25" s="102">
        <v>8.25</v>
      </c>
      <c r="N25" s="102">
        <v>3.66</v>
      </c>
      <c r="O25" s="103" t="s">
        <v>311</v>
      </c>
      <c r="P25" s="101" t="s">
        <v>123</v>
      </c>
      <c r="Q25" s="102">
        <v>5.41</v>
      </c>
      <c r="R25" s="102">
        <v>5.69</v>
      </c>
      <c r="S25" s="102">
        <v>5.07</v>
      </c>
      <c r="T25" s="102" t="s">
        <v>400</v>
      </c>
      <c r="U25" s="102">
        <v>6.34</v>
      </c>
      <c r="V25" s="102">
        <v>5.45</v>
      </c>
      <c r="W25" s="102">
        <v>6.3</v>
      </c>
      <c r="X25" s="102">
        <v>6.01</v>
      </c>
      <c r="Y25" s="102">
        <v>6.23</v>
      </c>
      <c r="Z25" s="102">
        <v>7.09</v>
      </c>
      <c r="AA25" s="102" t="s">
        <v>400</v>
      </c>
      <c r="AB25" s="102">
        <v>6</v>
      </c>
    </row>
    <row r="26" spans="1:28" ht="10" customHeight="1">
      <c r="A26" s="100" t="s">
        <v>138</v>
      </c>
      <c r="B26" s="101" t="s">
        <v>123</v>
      </c>
      <c r="C26" s="102">
        <v>2.57</v>
      </c>
      <c r="D26" s="102">
        <v>1.44</v>
      </c>
      <c r="E26" s="102">
        <v>2.77</v>
      </c>
      <c r="F26" s="102">
        <v>2.5</v>
      </c>
      <c r="G26" s="102">
        <v>2.58</v>
      </c>
      <c r="H26" s="102">
        <v>2.69</v>
      </c>
      <c r="I26" s="102">
        <v>3.9</v>
      </c>
      <c r="J26" s="102">
        <v>1.91</v>
      </c>
      <c r="K26" s="102">
        <v>2.19</v>
      </c>
      <c r="L26" s="102">
        <v>2.42</v>
      </c>
      <c r="M26" s="102">
        <v>3.25</v>
      </c>
      <c r="N26" s="102">
        <v>1.66</v>
      </c>
      <c r="O26" s="103" t="s">
        <v>138</v>
      </c>
      <c r="P26" s="101" t="s">
        <v>123</v>
      </c>
      <c r="Q26" s="102">
        <v>1.78</v>
      </c>
      <c r="R26" s="102">
        <v>2.29</v>
      </c>
      <c r="S26" s="102">
        <v>2.39</v>
      </c>
      <c r="T26" s="102">
        <v>3.99</v>
      </c>
      <c r="U26" s="102">
        <v>2.84</v>
      </c>
      <c r="V26" s="102">
        <v>2.58</v>
      </c>
      <c r="W26" s="102">
        <v>2.16</v>
      </c>
      <c r="X26" s="102">
        <v>4.4000000000000004</v>
      </c>
      <c r="Y26" s="102">
        <v>3.23</v>
      </c>
      <c r="Z26" s="102">
        <v>3.5</v>
      </c>
      <c r="AA26" s="102">
        <v>2.87</v>
      </c>
      <c r="AB26" s="102">
        <v>2.27</v>
      </c>
    </row>
    <row r="27" spans="1:28" ht="10" customHeight="1">
      <c r="A27" s="104" t="s">
        <v>139</v>
      </c>
      <c r="B27" s="101" t="s">
        <v>123</v>
      </c>
      <c r="C27" s="102">
        <v>2.72</v>
      </c>
      <c r="D27" s="102">
        <v>2</v>
      </c>
      <c r="E27" s="102">
        <v>1.71</v>
      </c>
      <c r="F27" s="102" t="s">
        <v>400</v>
      </c>
      <c r="G27" s="102">
        <v>2.15</v>
      </c>
      <c r="H27" s="102">
        <v>2.83</v>
      </c>
      <c r="I27" s="102">
        <v>3.65</v>
      </c>
      <c r="J27" s="102">
        <v>2.06</v>
      </c>
      <c r="K27" s="102">
        <v>1.52</v>
      </c>
      <c r="L27" s="102">
        <v>2.67</v>
      </c>
      <c r="M27" s="102">
        <v>4</v>
      </c>
      <c r="N27" s="102">
        <v>2.17</v>
      </c>
      <c r="O27" s="105" t="s">
        <v>139</v>
      </c>
      <c r="P27" s="101" t="s">
        <v>123</v>
      </c>
      <c r="Q27" s="102">
        <v>2.2000000000000002</v>
      </c>
      <c r="R27" s="102">
        <v>1.92</v>
      </c>
      <c r="S27" s="102">
        <v>3.07</v>
      </c>
      <c r="T27" s="102">
        <v>4.93</v>
      </c>
      <c r="U27" s="102">
        <v>3.81</v>
      </c>
      <c r="V27" s="102" t="s">
        <v>400</v>
      </c>
      <c r="W27" s="102">
        <v>2.5099999999999998</v>
      </c>
      <c r="X27" s="102">
        <v>3.35</v>
      </c>
      <c r="Y27" s="102">
        <v>3.08</v>
      </c>
      <c r="Z27" s="102" t="s">
        <v>400</v>
      </c>
      <c r="AA27" s="102">
        <v>1.87</v>
      </c>
      <c r="AB27" s="102">
        <v>2</v>
      </c>
    </row>
    <row r="28" spans="1:28" ht="10" customHeight="1">
      <c r="A28" s="106" t="s">
        <v>247</v>
      </c>
      <c r="B28" s="107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9" t="s">
        <v>247</v>
      </c>
      <c r="P28" s="107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</row>
    <row r="29" spans="1:28" ht="10" customHeight="1">
      <c r="A29" s="100" t="s">
        <v>140</v>
      </c>
      <c r="B29" s="101" t="s">
        <v>123</v>
      </c>
      <c r="C29" s="102">
        <v>4.41</v>
      </c>
      <c r="D29" s="102">
        <v>4.28</v>
      </c>
      <c r="E29" s="102">
        <v>4.63</v>
      </c>
      <c r="F29" s="102">
        <v>4.84</v>
      </c>
      <c r="G29" s="102">
        <v>6.6</v>
      </c>
      <c r="H29" s="102">
        <v>4.5</v>
      </c>
      <c r="I29" s="102">
        <v>5.5</v>
      </c>
      <c r="J29" s="102">
        <v>5.92</v>
      </c>
      <c r="K29" s="102">
        <v>3.32</v>
      </c>
      <c r="L29" s="102">
        <v>6.07</v>
      </c>
      <c r="M29" s="102">
        <v>5.32</v>
      </c>
      <c r="N29" s="102">
        <v>4.37</v>
      </c>
      <c r="O29" s="103" t="s">
        <v>140</v>
      </c>
      <c r="P29" s="101" t="s">
        <v>123</v>
      </c>
      <c r="Q29" s="102">
        <v>6.18</v>
      </c>
      <c r="R29" s="102">
        <v>4.45</v>
      </c>
      <c r="S29" s="102">
        <v>6</v>
      </c>
      <c r="T29" s="102">
        <v>12.22</v>
      </c>
      <c r="U29" s="102">
        <v>6.5</v>
      </c>
      <c r="V29" s="102" t="s">
        <v>400</v>
      </c>
      <c r="W29" s="102">
        <v>8.27</v>
      </c>
      <c r="X29" s="102">
        <v>6.27</v>
      </c>
      <c r="Y29" s="102">
        <v>7.3</v>
      </c>
      <c r="Z29" s="102">
        <v>7.23</v>
      </c>
      <c r="AA29" s="102" t="s">
        <v>400</v>
      </c>
      <c r="AB29" s="102" t="s">
        <v>400</v>
      </c>
    </row>
    <row r="30" spans="1:28" ht="10" customHeight="1">
      <c r="A30" s="104" t="s">
        <v>141</v>
      </c>
      <c r="B30" s="101" t="s">
        <v>123</v>
      </c>
      <c r="C30" s="102">
        <v>4.26</v>
      </c>
      <c r="D30" s="102">
        <v>2.99</v>
      </c>
      <c r="E30" s="102">
        <v>5.58</v>
      </c>
      <c r="F30" s="102">
        <v>5.79</v>
      </c>
      <c r="G30" s="102">
        <v>6.55</v>
      </c>
      <c r="H30" s="102">
        <v>3.5</v>
      </c>
      <c r="I30" s="102">
        <v>3.9</v>
      </c>
      <c r="J30" s="102">
        <v>5.09</v>
      </c>
      <c r="K30" s="102">
        <v>3.27</v>
      </c>
      <c r="L30" s="102">
        <v>5.87</v>
      </c>
      <c r="M30" s="102">
        <v>3.6</v>
      </c>
      <c r="N30" s="102">
        <v>3.53</v>
      </c>
      <c r="O30" s="105" t="s">
        <v>141</v>
      </c>
      <c r="P30" s="101" t="s">
        <v>123</v>
      </c>
      <c r="Q30" s="102">
        <v>5.15</v>
      </c>
      <c r="R30" s="102">
        <v>4.08</v>
      </c>
      <c r="S30" s="102">
        <v>5.46</v>
      </c>
      <c r="T30" s="102">
        <v>10.47</v>
      </c>
      <c r="U30" s="102">
        <v>5.14</v>
      </c>
      <c r="V30" s="102">
        <v>5.01</v>
      </c>
      <c r="W30" s="102">
        <v>5.22</v>
      </c>
      <c r="X30" s="102">
        <v>6.52</v>
      </c>
      <c r="Y30" s="102">
        <v>5.55</v>
      </c>
      <c r="Z30" s="102">
        <v>4.46</v>
      </c>
      <c r="AA30" s="102" t="s">
        <v>400</v>
      </c>
      <c r="AB30" s="102">
        <v>5</v>
      </c>
    </row>
    <row r="31" spans="1:28" ht="10" customHeight="1">
      <c r="A31" s="106" t="s">
        <v>248</v>
      </c>
      <c r="B31" s="107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9" t="s">
        <v>248</v>
      </c>
      <c r="P31" s="107"/>
      <c r="Q31" s="108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</row>
    <row r="32" spans="1:28" ht="10" customHeight="1">
      <c r="A32" s="100" t="s">
        <v>142</v>
      </c>
      <c r="B32" s="101" t="s">
        <v>123</v>
      </c>
      <c r="C32" s="102">
        <v>4.1900000000000004</v>
      </c>
      <c r="D32" s="102">
        <v>4.7699999999999996</v>
      </c>
      <c r="E32" s="102">
        <v>4.7</v>
      </c>
      <c r="F32" s="102">
        <v>4.8099999999999996</v>
      </c>
      <c r="G32" s="102">
        <v>5.5</v>
      </c>
      <c r="H32" s="102">
        <v>4.5</v>
      </c>
      <c r="I32" s="102">
        <v>4.5</v>
      </c>
      <c r="J32" s="102">
        <v>4.25</v>
      </c>
      <c r="K32" s="102">
        <v>4.53</v>
      </c>
      <c r="L32" s="102">
        <v>4.4000000000000004</v>
      </c>
      <c r="M32" s="102">
        <v>4.5999999999999996</v>
      </c>
      <c r="N32" s="102">
        <v>4.3499999999999996</v>
      </c>
      <c r="O32" s="103" t="s">
        <v>142</v>
      </c>
      <c r="P32" s="101" t="s">
        <v>123</v>
      </c>
      <c r="Q32" s="102">
        <v>4.2699999999999996</v>
      </c>
      <c r="R32" s="102">
        <v>3.61</v>
      </c>
      <c r="S32" s="102">
        <v>4.47</v>
      </c>
      <c r="T32" s="102">
        <v>5.67</v>
      </c>
      <c r="U32" s="102">
        <v>5</v>
      </c>
      <c r="V32" s="102">
        <v>4.7300000000000004</v>
      </c>
      <c r="W32" s="102">
        <v>5.28</v>
      </c>
      <c r="X32" s="102">
        <v>4.38</v>
      </c>
      <c r="Y32" s="102">
        <v>4.4000000000000004</v>
      </c>
      <c r="Z32" s="102">
        <v>5</v>
      </c>
      <c r="AA32" s="102">
        <v>4.17</v>
      </c>
      <c r="AB32" s="102">
        <v>3.75</v>
      </c>
    </row>
    <row r="33" spans="1:28" ht="10" customHeight="1">
      <c r="A33" s="100" t="s">
        <v>143</v>
      </c>
      <c r="B33" s="101" t="s">
        <v>123</v>
      </c>
      <c r="C33" s="102">
        <v>3.79</v>
      </c>
      <c r="D33" s="102">
        <v>4.07</v>
      </c>
      <c r="E33" s="102">
        <v>4</v>
      </c>
      <c r="F33" s="102">
        <v>4.2699999999999996</v>
      </c>
      <c r="G33" s="102">
        <v>4.76</v>
      </c>
      <c r="H33" s="102">
        <v>4</v>
      </c>
      <c r="I33" s="102">
        <v>4.0999999999999996</v>
      </c>
      <c r="J33" s="102">
        <v>3.9</v>
      </c>
      <c r="K33" s="102">
        <v>3.88</v>
      </c>
      <c r="L33" s="102">
        <v>3.79</v>
      </c>
      <c r="M33" s="102">
        <v>4.25</v>
      </c>
      <c r="N33" s="102">
        <v>3.88</v>
      </c>
      <c r="O33" s="103" t="s">
        <v>143</v>
      </c>
      <c r="P33" s="101" t="s">
        <v>123</v>
      </c>
      <c r="Q33" s="102">
        <v>4.18</v>
      </c>
      <c r="R33" s="102">
        <v>3.43</v>
      </c>
      <c r="S33" s="102">
        <v>3.58</v>
      </c>
      <c r="T33" s="102">
        <v>4.8899999999999997</v>
      </c>
      <c r="U33" s="102">
        <v>4.4000000000000004</v>
      </c>
      <c r="V33" s="102">
        <v>4.3499999999999996</v>
      </c>
      <c r="W33" s="102">
        <v>4.34</v>
      </c>
      <c r="X33" s="102">
        <v>3.62</v>
      </c>
      <c r="Y33" s="102">
        <v>3.93</v>
      </c>
      <c r="Z33" s="102">
        <v>4.5</v>
      </c>
      <c r="AA33" s="102">
        <v>3.8</v>
      </c>
      <c r="AB33" s="102">
        <v>4.1500000000000004</v>
      </c>
    </row>
    <row r="34" spans="1:28" ht="10" customHeight="1">
      <c r="A34" s="104" t="s">
        <v>144</v>
      </c>
      <c r="B34" s="101" t="s">
        <v>123</v>
      </c>
      <c r="C34" s="102" t="s">
        <v>400</v>
      </c>
      <c r="D34" s="102" t="s">
        <v>400</v>
      </c>
      <c r="E34" s="102">
        <v>6</v>
      </c>
      <c r="F34" s="102">
        <v>4.55</v>
      </c>
      <c r="G34" s="102" t="s">
        <v>400</v>
      </c>
      <c r="H34" s="102" t="s">
        <v>400</v>
      </c>
      <c r="I34" s="102">
        <v>6.35</v>
      </c>
      <c r="J34" s="102">
        <v>6</v>
      </c>
      <c r="K34" s="102">
        <v>6.46</v>
      </c>
      <c r="L34" s="102" t="s">
        <v>400</v>
      </c>
      <c r="M34" s="102" t="s">
        <v>400</v>
      </c>
      <c r="N34" s="102" t="s">
        <v>400</v>
      </c>
      <c r="O34" s="105" t="s">
        <v>144</v>
      </c>
      <c r="P34" s="101" t="s">
        <v>123</v>
      </c>
      <c r="Q34" s="102">
        <v>6.15</v>
      </c>
      <c r="R34" s="102">
        <v>11.1</v>
      </c>
      <c r="S34" s="102">
        <v>6.65</v>
      </c>
      <c r="T34" s="102">
        <v>12.63</v>
      </c>
      <c r="U34" s="102">
        <v>7.08</v>
      </c>
      <c r="V34" s="102">
        <v>5.88</v>
      </c>
      <c r="W34" s="102" t="s">
        <v>400</v>
      </c>
      <c r="X34" s="102">
        <v>8.94</v>
      </c>
      <c r="Y34" s="102">
        <v>5.38</v>
      </c>
      <c r="Z34" s="102">
        <v>5.22</v>
      </c>
      <c r="AA34" s="102" t="s">
        <v>400</v>
      </c>
      <c r="AB34" s="102">
        <v>7</v>
      </c>
    </row>
    <row r="35" spans="1:28" ht="10" customHeight="1">
      <c r="A35" s="106" t="s">
        <v>249</v>
      </c>
      <c r="B35" s="112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9" t="s">
        <v>249</v>
      </c>
      <c r="P35" s="112"/>
      <c r="Q35" s="108"/>
      <c r="R35" s="108"/>
      <c r="S35" s="108"/>
      <c r="T35" s="110"/>
      <c r="U35" s="110"/>
      <c r="V35" s="110"/>
      <c r="W35" s="110"/>
      <c r="X35" s="110"/>
      <c r="Y35" s="110"/>
      <c r="Z35" s="110"/>
      <c r="AA35" s="110"/>
      <c r="AB35" s="110"/>
    </row>
    <row r="36" spans="1:28" ht="10" customHeight="1">
      <c r="A36" s="100" t="s">
        <v>145</v>
      </c>
      <c r="B36" s="101" t="s">
        <v>123</v>
      </c>
      <c r="C36" s="102">
        <v>9.68</v>
      </c>
      <c r="D36" s="102">
        <v>9.5</v>
      </c>
      <c r="E36" s="102">
        <v>9</v>
      </c>
      <c r="F36" s="102">
        <v>11.5</v>
      </c>
      <c r="G36" s="102">
        <v>10</v>
      </c>
      <c r="H36" s="102">
        <v>10.44</v>
      </c>
      <c r="I36" s="102">
        <v>8.25</v>
      </c>
      <c r="J36" s="102">
        <v>11.17</v>
      </c>
      <c r="K36" s="102">
        <v>7.93</v>
      </c>
      <c r="L36" s="102">
        <v>10.98</v>
      </c>
      <c r="M36" s="102">
        <v>10.25</v>
      </c>
      <c r="N36" s="102">
        <v>6.96</v>
      </c>
      <c r="O36" s="103" t="s">
        <v>145</v>
      </c>
      <c r="P36" s="101" t="s">
        <v>123</v>
      </c>
      <c r="Q36" s="102">
        <v>10.24</v>
      </c>
      <c r="R36" s="102">
        <v>10.19</v>
      </c>
      <c r="S36" s="102">
        <v>10.98</v>
      </c>
      <c r="T36" s="102">
        <v>10.37</v>
      </c>
      <c r="U36" s="102">
        <v>11</v>
      </c>
      <c r="V36" s="102">
        <v>11.5</v>
      </c>
      <c r="W36" s="102">
        <v>9.19</v>
      </c>
      <c r="X36" s="102">
        <v>11.77</v>
      </c>
      <c r="Y36" s="102">
        <v>10.08</v>
      </c>
      <c r="Z36" s="102">
        <v>10.23</v>
      </c>
      <c r="AA36" s="102" t="s">
        <v>400</v>
      </c>
      <c r="AB36" s="102">
        <v>12</v>
      </c>
    </row>
    <row r="37" spans="1:28" ht="10" customHeight="1">
      <c r="A37" s="100" t="s">
        <v>146</v>
      </c>
      <c r="B37" s="101" t="s">
        <v>123</v>
      </c>
      <c r="C37" s="102">
        <v>6.92</v>
      </c>
      <c r="D37" s="102">
        <v>6.47</v>
      </c>
      <c r="E37" s="102">
        <v>7</v>
      </c>
      <c r="F37" s="102">
        <v>8.5</v>
      </c>
      <c r="G37" s="102">
        <v>7.05</v>
      </c>
      <c r="H37" s="102">
        <v>6.25</v>
      </c>
      <c r="I37" s="102">
        <v>6</v>
      </c>
      <c r="J37" s="102">
        <v>7.52</v>
      </c>
      <c r="K37" s="102" t="s">
        <v>400</v>
      </c>
      <c r="L37" s="102">
        <v>7</v>
      </c>
      <c r="M37" s="102">
        <v>6.88</v>
      </c>
      <c r="N37" s="102">
        <v>6.96</v>
      </c>
      <c r="O37" s="103" t="s">
        <v>146</v>
      </c>
      <c r="P37" s="101" t="s">
        <v>123</v>
      </c>
      <c r="Q37" s="102">
        <v>6.53</v>
      </c>
      <c r="R37" s="102">
        <v>6.55</v>
      </c>
      <c r="S37" s="102">
        <v>7.16</v>
      </c>
      <c r="T37" s="102">
        <v>7.35</v>
      </c>
      <c r="U37" s="102">
        <v>9.25</v>
      </c>
      <c r="V37" s="102">
        <v>8.6300000000000008</v>
      </c>
      <c r="W37" s="102">
        <v>9.5</v>
      </c>
      <c r="X37" s="102">
        <v>8.98</v>
      </c>
      <c r="Y37" s="102">
        <v>6.13</v>
      </c>
      <c r="Z37" s="102" t="s">
        <v>400</v>
      </c>
      <c r="AA37" s="102">
        <v>5.77</v>
      </c>
      <c r="AB37" s="102">
        <v>7</v>
      </c>
    </row>
    <row r="38" spans="1:28" ht="10" customHeight="1">
      <c r="A38" s="100" t="s">
        <v>312</v>
      </c>
      <c r="B38" s="101" t="s">
        <v>123</v>
      </c>
      <c r="C38" s="102">
        <v>9.7899999999999991</v>
      </c>
      <c r="D38" s="102">
        <v>8.33</v>
      </c>
      <c r="E38" s="102">
        <v>8</v>
      </c>
      <c r="F38" s="102">
        <v>10.5</v>
      </c>
      <c r="G38" s="102">
        <v>9.0500000000000007</v>
      </c>
      <c r="H38" s="102">
        <v>9.33</v>
      </c>
      <c r="I38" s="102">
        <v>7.75</v>
      </c>
      <c r="J38" s="102">
        <v>9.08</v>
      </c>
      <c r="K38" s="102">
        <v>8.3699999999999992</v>
      </c>
      <c r="L38" s="102">
        <v>8.9</v>
      </c>
      <c r="M38" s="102">
        <v>8.9</v>
      </c>
      <c r="N38" s="102">
        <v>7.5</v>
      </c>
      <c r="O38" s="103" t="s">
        <v>312</v>
      </c>
      <c r="P38" s="101" t="s">
        <v>123</v>
      </c>
      <c r="Q38" s="102">
        <v>8.9</v>
      </c>
      <c r="R38" s="102">
        <v>9.1</v>
      </c>
      <c r="S38" s="102">
        <v>8.86</v>
      </c>
      <c r="T38" s="102" t="s">
        <v>400</v>
      </c>
      <c r="U38" s="102">
        <v>9.8800000000000008</v>
      </c>
      <c r="V38" s="102">
        <v>10.130000000000001</v>
      </c>
      <c r="W38" s="102">
        <v>9.36</v>
      </c>
      <c r="X38" s="102">
        <v>12.09</v>
      </c>
      <c r="Y38" s="102">
        <v>9.3000000000000007</v>
      </c>
      <c r="Z38" s="102">
        <v>10</v>
      </c>
      <c r="AA38" s="102">
        <v>7.7</v>
      </c>
      <c r="AB38" s="102">
        <v>9</v>
      </c>
    </row>
    <row r="39" spans="1:28" ht="10" customHeight="1">
      <c r="A39" s="100" t="s">
        <v>313</v>
      </c>
      <c r="B39" s="101" t="s">
        <v>123</v>
      </c>
      <c r="C39" s="102">
        <v>6.96</v>
      </c>
      <c r="D39" s="102">
        <v>6</v>
      </c>
      <c r="E39" s="102">
        <v>8</v>
      </c>
      <c r="F39" s="102">
        <v>8</v>
      </c>
      <c r="G39" s="102">
        <v>7.5</v>
      </c>
      <c r="H39" s="102">
        <v>8</v>
      </c>
      <c r="I39" s="102">
        <v>6.25</v>
      </c>
      <c r="J39" s="102">
        <v>7.5</v>
      </c>
      <c r="K39" s="102">
        <v>8.23</v>
      </c>
      <c r="L39" s="102">
        <v>8.75</v>
      </c>
      <c r="M39" s="102">
        <v>7</v>
      </c>
      <c r="N39" s="102">
        <v>6.97</v>
      </c>
      <c r="O39" s="103" t="s">
        <v>313</v>
      </c>
      <c r="P39" s="101" t="s">
        <v>123</v>
      </c>
      <c r="Q39" s="102">
        <v>8.83</v>
      </c>
      <c r="R39" s="102">
        <v>7.4</v>
      </c>
      <c r="S39" s="102">
        <v>8.4</v>
      </c>
      <c r="T39" s="102">
        <v>8.2799999999999994</v>
      </c>
      <c r="U39" s="102">
        <v>9</v>
      </c>
      <c r="V39" s="102">
        <v>8</v>
      </c>
      <c r="W39" s="102">
        <v>7.51</v>
      </c>
      <c r="X39" s="102">
        <v>9.86</v>
      </c>
      <c r="Y39" s="102">
        <v>6.38</v>
      </c>
      <c r="Z39" s="102">
        <v>8</v>
      </c>
      <c r="AA39" s="102">
        <v>5.93</v>
      </c>
      <c r="AB39" s="102">
        <v>7</v>
      </c>
    </row>
    <row r="40" spans="1:28" ht="10" customHeight="1">
      <c r="A40" s="104" t="s">
        <v>147</v>
      </c>
      <c r="B40" s="113" t="s">
        <v>123</v>
      </c>
      <c r="C40" s="114">
        <v>8.56</v>
      </c>
      <c r="D40" s="114">
        <v>8.33</v>
      </c>
      <c r="E40" s="114">
        <v>10.25</v>
      </c>
      <c r="F40" s="114">
        <v>9.92</v>
      </c>
      <c r="G40" s="114">
        <v>8.75</v>
      </c>
      <c r="H40" s="114">
        <v>7</v>
      </c>
      <c r="I40" s="114">
        <v>8.1</v>
      </c>
      <c r="J40" s="114">
        <v>8.1300000000000008</v>
      </c>
      <c r="K40" s="114">
        <v>8.4499999999999993</v>
      </c>
      <c r="L40" s="114">
        <v>10</v>
      </c>
      <c r="M40" s="114">
        <v>8.6</v>
      </c>
      <c r="N40" s="114">
        <v>7.5</v>
      </c>
      <c r="O40" s="105" t="s">
        <v>147</v>
      </c>
      <c r="P40" s="113" t="s">
        <v>123</v>
      </c>
      <c r="Q40" s="114">
        <v>9.52</v>
      </c>
      <c r="R40" s="114">
        <v>8.9</v>
      </c>
      <c r="S40" s="114">
        <v>10.36</v>
      </c>
      <c r="T40" s="114">
        <v>10.35</v>
      </c>
      <c r="U40" s="114">
        <v>9.3000000000000007</v>
      </c>
      <c r="V40" s="114">
        <v>10</v>
      </c>
      <c r="W40" s="114">
        <v>9.41</v>
      </c>
      <c r="X40" s="114">
        <v>10.45</v>
      </c>
      <c r="Y40" s="114">
        <v>8.1</v>
      </c>
      <c r="Z40" s="114">
        <v>10</v>
      </c>
      <c r="AA40" s="114">
        <v>7.07</v>
      </c>
      <c r="AB40" s="114">
        <v>9</v>
      </c>
    </row>
    <row r="41" spans="1:28" ht="10" customHeight="1">
      <c r="A41" s="99" t="s">
        <v>314</v>
      </c>
      <c r="B41" s="118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99" t="s">
        <v>375</v>
      </c>
      <c r="P41" s="120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</row>
    <row r="42" spans="1:28" ht="10" customHeight="1">
      <c r="A42" s="100" t="s">
        <v>148</v>
      </c>
      <c r="B42" s="101" t="s">
        <v>123</v>
      </c>
      <c r="C42" s="102" t="s">
        <v>400</v>
      </c>
      <c r="D42" s="102" t="s">
        <v>400</v>
      </c>
      <c r="E42" s="102">
        <v>5</v>
      </c>
      <c r="F42" s="102">
        <v>8.99</v>
      </c>
      <c r="G42" s="102" t="s">
        <v>400</v>
      </c>
      <c r="H42" s="102" t="s">
        <v>400</v>
      </c>
      <c r="I42" s="102">
        <v>5.0999999999999996</v>
      </c>
      <c r="J42" s="102">
        <v>8.4600000000000009</v>
      </c>
      <c r="K42" s="102">
        <v>6.34</v>
      </c>
      <c r="L42" s="102" t="s">
        <v>400</v>
      </c>
      <c r="M42" s="102" t="s">
        <v>400</v>
      </c>
      <c r="N42" s="102" t="s">
        <v>400</v>
      </c>
      <c r="O42" s="100" t="s">
        <v>148</v>
      </c>
      <c r="P42" s="101" t="s">
        <v>123</v>
      </c>
      <c r="Q42" s="102">
        <v>9.18</v>
      </c>
      <c r="R42" s="102" t="s">
        <v>400</v>
      </c>
      <c r="S42" s="102">
        <v>8.3000000000000007</v>
      </c>
      <c r="T42" s="102" t="s">
        <v>400</v>
      </c>
      <c r="U42" s="102">
        <v>10</v>
      </c>
      <c r="V42" s="102">
        <v>5.05</v>
      </c>
      <c r="W42" s="102" t="s">
        <v>400</v>
      </c>
      <c r="X42" s="102">
        <v>10.83</v>
      </c>
      <c r="Y42" s="102" t="s">
        <v>400</v>
      </c>
      <c r="Z42" s="102" t="s">
        <v>400</v>
      </c>
      <c r="AA42" s="102" t="s">
        <v>400</v>
      </c>
      <c r="AB42" s="102">
        <v>7.85</v>
      </c>
    </row>
    <row r="43" spans="1:28" ht="10" customHeight="1">
      <c r="A43" s="100" t="s">
        <v>149</v>
      </c>
      <c r="B43" s="101" t="s">
        <v>123</v>
      </c>
      <c r="C43" s="102" t="s">
        <v>400</v>
      </c>
      <c r="D43" s="102" t="s">
        <v>400</v>
      </c>
      <c r="E43" s="102">
        <v>8.83</v>
      </c>
      <c r="F43" s="102">
        <v>7</v>
      </c>
      <c r="G43" s="102">
        <v>6.13</v>
      </c>
      <c r="H43" s="102" t="s">
        <v>400</v>
      </c>
      <c r="I43" s="102">
        <v>6.25</v>
      </c>
      <c r="J43" s="102">
        <v>4.71</v>
      </c>
      <c r="K43" s="102">
        <v>5.5</v>
      </c>
      <c r="L43" s="102">
        <v>5.64</v>
      </c>
      <c r="M43" s="102">
        <v>6.65</v>
      </c>
      <c r="N43" s="102">
        <v>3.9</v>
      </c>
      <c r="O43" s="100" t="s">
        <v>149</v>
      </c>
      <c r="P43" s="101" t="s">
        <v>123</v>
      </c>
      <c r="Q43" s="102">
        <v>7.34</v>
      </c>
      <c r="R43" s="102" t="s">
        <v>400</v>
      </c>
      <c r="S43" s="102">
        <v>6.32</v>
      </c>
      <c r="T43" s="102" t="s">
        <v>400</v>
      </c>
      <c r="U43" s="102" t="s">
        <v>400</v>
      </c>
      <c r="V43" s="102" t="s">
        <v>400</v>
      </c>
      <c r="W43" s="102">
        <v>5.6</v>
      </c>
      <c r="X43" s="102" t="s">
        <v>400</v>
      </c>
      <c r="Y43" s="102">
        <v>6.48</v>
      </c>
      <c r="Z43" s="102">
        <v>7.92</v>
      </c>
      <c r="AA43" s="102" t="s">
        <v>400</v>
      </c>
      <c r="AB43" s="102" t="s">
        <v>400</v>
      </c>
    </row>
    <row r="44" spans="1:28" ht="10" customHeight="1">
      <c r="A44" s="100" t="s">
        <v>150</v>
      </c>
      <c r="B44" s="101" t="s">
        <v>123</v>
      </c>
      <c r="C44" s="102">
        <v>2.89</v>
      </c>
      <c r="D44" s="102">
        <v>3.5</v>
      </c>
      <c r="E44" s="102">
        <v>4.92</v>
      </c>
      <c r="F44" s="102">
        <v>4.01</v>
      </c>
      <c r="G44" s="102">
        <v>4.4800000000000004</v>
      </c>
      <c r="H44" s="102">
        <v>3.58</v>
      </c>
      <c r="I44" s="102">
        <v>10.5</v>
      </c>
      <c r="J44" s="102">
        <v>4</v>
      </c>
      <c r="K44" s="102">
        <v>3.13</v>
      </c>
      <c r="L44" s="102">
        <v>3.96</v>
      </c>
      <c r="M44" s="102">
        <v>2.5</v>
      </c>
      <c r="N44" s="102">
        <v>2.82</v>
      </c>
      <c r="O44" s="100" t="s">
        <v>150</v>
      </c>
      <c r="P44" s="101" t="s">
        <v>123</v>
      </c>
      <c r="Q44" s="102">
        <v>2.96</v>
      </c>
      <c r="R44" s="102">
        <v>2.98</v>
      </c>
      <c r="S44" s="102">
        <v>3.87</v>
      </c>
      <c r="T44" s="102">
        <v>4.42</v>
      </c>
      <c r="U44" s="102">
        <v>4.97</v>
      </c>
      <c r="V44" s="102">
        <v>5</v>
      </c>
      <c r="W44" s="102">
        <v>5.03</v>
      </c>
      <c r="X44" s="102">
        <v>4.6900000000000004</v>
      </c>
      <c r="Y44" s="102">
        <v>3.5</v>
      </c>
      <c r="Z44" s="102">
        <v>4.3499999999999996</v>
      </c>
      <c r="AA44" s="102">
        <v>2.4700000000000002</v>
      </c>
      <c r="AB44" s="102">
        <v>3.67</v>
      </c>
    </row>
    <row r="45" spans="1:28" ht="10" customHeight="1">
      <c r="A45" s="100" t="s">
        <v>151</v>
      </c>
      <c r="B45" s="101" t="s">
        <v>123</v>
      </c>
      <c r="C45" s="102" t="s">
        <v>400</v>
      </c>
      <c r="D45" s="102" t="s">
        <v>400</v>
      </c>
      <c r="E45" s="102">
        <v>6</v>
      </c>
      <c r="F45" s="102">
        <v>4</v>
      </c>
      <c r="G45" s="102">
        <v>4</v>
      </c>
      <c r="H45" s="102">
        <v>3.28</v>
      </c>
      <c r="I45" s="102">
        <v>7.25</v>
      </c>
      <c r="J45" s="102">
        <v>3.97</v>
      </c>
      <c r="K45" s="102" t="s">
        <v>400</v>
      </c>
      <c r="L45" s="102">
        <v>2.89</v>
      </c>
      <c r="M45" s="102" t="s">
        <v>400</v>
      </c>
      <c r="N45" s="102" t="s">
        <v>400</v>
      </c>
      <c r="O45" s="100" t="s">
        <v>151</v>
      </c>
      <c r="P45" s="101" t="s">
        <v>123</v>
      </c>
      <c r="Q45" s="102">
        <v>3.43</v>
      </c>
      <c r="R45" s="102" t="s">
        <v>400</v>
      </c>
      <c r="S45" s="102">
        <v>4.04</v>
      </c>
      <c r="T45" s="102">
        <v>6.19</v>
      </c>
      <c r="U45" s="102" t="s">
        <v>400</v>
      </c>
      <c r="V45" s="102">
        <v>4.2699999999999996</v>
      </c>
      <c r="W45" s="102" t="s">
        <v>400</v>
      </c>
      <c r="X45" s="102">
        <v>6.04</v>
      </c>
      <c r="Y45" s="102" t="s">
        <v>400</v>
      </c>
      <c r="Z45" s="102">
        <v>3.87</v>
      </c>
      <c r="AA45" s="102" t="s">
        <v>400</v>
      </c>
      <c r="AB45" s="102" t="s">
        <v>400</v>
      </c>
    </row>
    <row r="46" spans="1:28" ht="10" customHeight="1">
      <c r="A46" s="100" t="s">
        <v>315</v>
      </c>
      <c r="B46" s="101" t="s">
        <v>123</v>
      </c>
      <c r="C46" s="102" t="s">
        <v>400</v>
      </c>
      <c r="D46" s="102" t="s">
        <v>400</v>
      </c>
      <c r="E46" s="102">
        <v>8</v>
      </c>
      <c r="F46" s="102">
        <v>8.1199999999999992</v>
      </c>
      <c r="G46" s="102">
        <v>7.93</v>
      </c>
      <c r="H46" s="102" t="s">
        <v>400</v>
      </c>
      <c r="I46" s="102">
        <v>9.25</v>
      </c>
      <c r="J46" s="102">
        <v>6.42</v>
      </c>
      <c r="K46" s="102">
        <v>5.09</v>
      </c>
      <c r="L46" s="102">
        <v>5.33</v>
      </c>
      <c r="M46" s="102" t="s">
        <v>400</v>
      </c>
      <c r="N46" s="102" t="s">
        <v>400</v>
      </c>
      <c r="O46" s="100" t="s">
        <v>315</v>
      </c>
      <c r="P46" s="101" t="s">
        <v>123</v>
      </c>
      <c r="Q46" s="102">
        <v>7.18</v>
      </c>
      <c r="R46" s="102" t="s">
        <v>400</v>
      </c>
      <c r="S46" s="102">
        <v>7.77</v>
      </c>
      <c r="T46" s="102" t="s">
        <v>400</v>
      </c>
      <c r="U46" s="102" t="s">
        <v>400</v>
      </c>
      <c r="V46" s="102">
        <v>7</v>
      </c>
      <c r="W46" s="102" t="s">
        <v>400</v>
      </c>
      <c r="X46" s="102">
        <v>8.33</v>
      </c>
      <c r="Y46" s="102">
        <v>10.5</v>
      </c>
      <c r="Z46" s="102">
        <v>7.12</v>
      </c>
      <c r="AA46" s="102" t="s">
        <v>400</v>
      </c>
      <c r="AB46" s="102">
        <v>6</v>
      </c>
    </row>
    <row r="47" spans="1:28" ht="10" customHeight="1">
      <c r="A47" s="100" t="s">
        <v>316</v>
      </c>
      <c r="B47" s="101" t="s">
        <v>123</v>
      </c>
      <c r="C47" s="102" t="s">
        <v>400</v>
      </c>
      <c r="D47" s="102" t="s">
        <v>400</v>
      </c>
      <c r="E47" s="102" t="s">
        <v>400</v>
      </c>
      <c r="F47" s="102">
        <v>6.96</v>
      </c>
      <c r="G47" s="102">
        <v>8</v>
      </c>
      <c r="H47" s="102">
        <v>6.11</v>
      </c>
      <c r="I47" s="102" t="s">
        <v>400</v>
      </c>
      <c r="J47" s="102">
        <v>6.42</v>
      </c>
      <c r="K47" s="102">
        <v>5.44</v>
      </c>
      <c r="L47" s="102" t="s">
        <v>400</v>
      </c>
      <c r="M47" s="102" t="s">
        <v>400</v>
      </c>
      <c r="N47" s="102" t="s">
        <v>400</v>
      </c>
      <c r="O47" s="100" t="s">
        <v>316</v>
      </c>
      <c r="P47" s="101" t="s">
        <v>123</v>
      </c>
      <c r="Q47" s="102">
        <v>6.48</v>
      </c>
      <c r="R47" s="102" t="s">
        <v>400</v>
      </c>
      <c r="S47" s="102">
        <v>7.78</v>
      </c>
      <c r="T47" s="102" t="s">
        <v>400</v>
      </c>
      <c r="U47" s="102" t="s">
        <v>400</v>
      </c>
      <c r="V47" s="102" t="s">
        <v>400</v>
      </c>
      <c r="W47" s="102" t="s">
        <v>400</v>
      </c>
      <c r="X47" s="102" t="s">
        <v>400</v>
      </c>
      <c r="Y47" s="102" t="s">
        <v>400</v>
      </c>
      <c r="Z47" s="102" t="s">
        <v>400</v>
      </c>
      <c r="AA47" s="102" t="s">
        <v>400</v>
      </c>
      <c r="AB47" s="102" t="s">
        <v>400</v>
      </c>
    </row>
    <row r="48" spans="1:28" ht="10" customHeight="1">
      <c r="A48" s="100" t="s">
        <v>152</v>
      </c>
      <c r="B48" s="101" t="s">
        <v>123</v>
      </c>
      <c r="C48" s="102">
        <v>4.38</v>
      </c>
      <c r="D48" s="102" t="s">
        <v>400</v>
      </c>
      <c r="E48" s="102">
        <v>7.92</v>
      </c>
      <c r="F48" s="102">
        <v>7</v>
      </c>
      <c r="G48" s="102">
        <v>10</v>
      </c>
      <c r="H48" s="102">
        <v>7</v>
      </c>
      <c r="I48" s="102">
        <v>6.35</v>
      </c>
      <c r="J48" s="102">
        <v>5.58</v>
      </c>
      <c r="K48" s="102">
        <v>6.39</v>
      </c>
      <c r="L48" s="102">
        <v>6</v>
      </c>
      <c r="M48" s="102">
        <v>7.25</v>
      </c>
      <c r="N48" s="102">
        <v>4.79</v>
      </c>
      <c r="O48" s="100" t="s">
        <v>152</v>
      </c>
      <c r="P48" s="101" t="s">
        <v>123</v>
      </c>
      <c r="Q48" s="102">
        <v>4.91</v>
      </c>
      <c r="R48" s="102">
        <v>4.42</v>
      </c>
      <c r="S48" s="102">
        <v>5.93</v>
      </c>
      <c r="T48" s="102">
        <v>6.87</v>
      </c>
      <c r="U48" s="102">
        <v>7.75</v>
      </c>
      <c r="V48" s="102" t="s">
        <v>400</v>
      </c>
      <c r="W48" s="102">
        <v>7.49</v>
      </c>
      <c r="X48" s="102">
        <v>6.38</v>
      </c>
      <c r="Y48" s="102">
        <v>6.3</v>
      </c>
      <c r="Z48" s="102" t="s">
        <v>400</v>
      </c>
      <c r="AA48" s="102">
        <v>4.2300000000000004</v>
      </c>
      <c r="AB48" s="102">
        <v>5</v>
      </c>
    </row>
    <row r="49" spans="1:28" ht="10" customHeight="1">
      <c r="A49" s="100" t="s">
        <v>153</v>
      </c>
      <c r="B49" s="101" t="s">
        <v>123</v>
      </c>
      <c r="C49" s="102">
        <v>4.8600000000000003</v>
      </c>
      <c r="D49" s="102" t="s">
        <v>400</v>
      </c>
      <c r="E49" s="102">
        <v>6.83</v>
      </c>
      <c r="F49" s="102">
        <v>7</v>
      </c>
      <c r="G49" s="102">
        <v>4.5</v>
      </c>
      <c r="H49" s="102">
        <v>4.4400000000000004</v>
      </c>
      <c r="I49" s="102" t="s">
        <v>400</v>
      </c>
      <c r="J49" s="102" t="s">
        <v>400</v>
      </c>
      <c r="K49" s="102">
        <v>6.3</v>
      </c>
      <c r="L49" s="102">
        <v>5.87</v>
      </c>
      <c r="M49" s="102">
        <v>6.25</v>
      </c>
      <c r="N49" s="102" t="s">
        <v>400</v>
      </c>
      <c r="O49" s="100" t="s">
        <v>153</v>
      </c>
      <c r="P49" s="101" t="s">
        <v>123</v>
      </c>
      <c r="Q49" s="102">
        <v>5.75</v>
      </c>
      <c r="R49" s="102">
        <v>4.43</v>
      </c>
      <c r="S49" s="102">
        <v>6.37</v>
      </c>
      <c r="T49" s="102" t="s">
        <v>400</v>
      </c>
      <c r="U49" s="102">
        <v>6.98</v>
      </c>
      <c r="V49" s="102">
        <v>4.49</v>
      </c>
      <c r="W49" s="102" t="s">
        <v>400</v>
      </c>
      <c r="X49" s="102">
        <v>4.7</v>
      </c>
      <c r="Y49" s="102">
        <v>6.08</v>
      </c>
      <c r="Z49" s="102">
        <v>3.79</v>
      </c>
      <c r="AA49" s="102" t="s">
        <v>400</v>
      </c>
      <c r="AB49" s="102">
        <v>6</v>
      </c>
    </row>
    <row r="50" spans="1:28" ht="10" customHeight="1">
      <c r="A50" s="100" t="s">
        <v>154</v>
      </c>
      <c r="B50" s="101" t="s">
        <v>123</v>
      </c>
      <c r="C50" s="102">
        <v>9.98</v>
      </c>
      <c r="D50" s="102" t="s">
        <v>400</v>
      </c>
      <c r="E50" s="102">
        <v>8.83</v>
      </c>
      <c r="F50" s="102">
        <v>10</v>
      </c>
      <c r="G50" s="102">
        <v>7.5</v>
      </c>
      <c r="H50" s="102">
        <v>9.83</v>
      </c>
      <c r="I50" s="102" t="s">
        <v>400</v>
      </c>
      <c r="J50" s="102">
        <v>7.08</v>
      </c>
      <c r="K50" s="102">
        <v>8.83</v>
      </c>
      <c r="L50" s="102">
        <v>8.58</v>
      </c>
      <c r="M50" s="102">
        <v>9.75</v>
      </c>
      <c r="N50" s="102">
        <v>5.78</v>
      </c>
      <c r="O50" s="100" t="s">
        <v>154</v>
      </c>
      <c r="P50" s="101" t="s">
        <v>123</v>
      </c>
      <c r="Q50" s="102">
        <v>9.42</v>
      </c>
      <c r="R50" s="102" t="s">
        <v>400</v>
      </c>
      <c r="S50" s="102">
        <v>8.86</v>
      </c>
      <c r="T50" s="102" t="s">
        <v>400</v>
      </c>
      <c r="U50" s="102">
        <v>9.08</v>
      </c>
      <c r="V50" s="102">
        <v>6.9</v>
      </c>
      <c r="W50" s="102" t="s">
        <v>400</v>
      </c>
      <c r="X50" s="102">
        <v>8.8699999999999992</v>
      </c>
      <c r="Y50" s="102" t="s">
        <v>400</v>
      </c>
      <c r="Z50" s="102">
        <v>8</v>
      </c>
      <c r="AA50" s="102">
        <v>7.13</v>
      </c>
      <c r="AB50" s="102" t="s">
        <v>400</v>
      </c>
    </row>
    <row r="51" spans="1:28" ht="10" customHeight="1">
      <c r="A51" s="100" t="s">
        <v>155</v>
      </c>
      <c r="B51" s="101" t="s">
        <v>123</v>
      </c>
      <c r="C51" s="102" t="s">
        <v>400</v>
      </c>
      <c r="D51" s="102" t="s">
        <v>400</v>
      </c>
      <c r="E51" s="102">
        <v>4.13</v>
      </c>
      <c r="F51" s="102">
        <v>4.51</v>
      </c>
      <c r="G51" s="102">
        <v>7.1</v>
      </c>
      <c r="H51" s="102">
        <v>4.72</v>
      </c>
      <c r="I51" s="102" t="s">
        <v>400</v>
      </c>
      <c r="J51" s="102" t="s">
        <v>400</v>
      </c>
      <c r="K51" s="102">
        <v>3.08</v>
      </c>
      <c r="L51" s="102">
        <v>3.6</v>
      </c>
      <c r="M51" s="102" t="s">
        <v>400</v>
      </c>
      <c r="N51" s="102" t="s">
        <v>400</v>
      </c>
      <c r="O51" s="100" t="s">
        <v>155</v>
      </c>
      <c r="P51" s="101" t="s">
        <v>123</v>
      </c>
      <c r="Q51" s="102">
        <v>3.53</v>
      </c>
      <c r="R51" s="102">
        <v>3.23</v>
      </c>
      <c r="S51" s="102">
        <v>3.94</v>
      </c>
      <c r="T51" s="102" t="s">
        <v>400</v>
      </c>
      <c r="U51" s="102" t="s">
        <v>400</v>
      </c>
      <c r="V51" s="102">
        <v>3.93</v>
      </c>
      <c r="W51" s="102" t="s">
        <v>400</v>
      </c>
      <c r="X51" s="102">
        <v>3.49</v>
      </c>
      <c r="Y51" s="102" t="s">
        <v>400</v>
      </c>
      <c r="Z51" s="102" t="s">
        <v>400</v>
      </c>
      <c r="AA51" s="102" t="s">
        <v>400</v>
      </c>
      <c r="AB51" s="102" t="s">
        <v>400</v>
      </c>
    </row>
    <row r="52" spans="1:28" ht="10" customHeight="1">
      <c r="A52" s="100" t="s">
        <v>156</v>
      </c>
      <c r="B52" s="101" t="s">
        <v>123</v>
      </c>
      <c r="C52" s="102" t="s">
        <v>400</v>
      </c>
      <c r="D52" s="102">
        <v>2.16</v>
      </c>
      <c r="E52" s="102">
        <v>2.79</v>
      </c>
      <c r="F52" s="102">
        <v>3.48</v>
      </c>
      <c r="G52" s="102">
        <v>4.9800000000000004</v>
      </c>
      <c r="H52" s="102">
        <v>3.17</v>
      </c>
      <c r="I52" s="102">
        <v>3.65</v>
      </c>
      <c r="J52" s="102">
        <v>3.08</v>
      </c>
      <c r="K52" s="102">
        <v>1.17</v>
      </c>
      <c r="L52" s="102">
        <v>2.65</v>
      </c>
      <c r="M52" s="102">
        <v>2.9</v>
      </c>
      <c r="N52" s="102" t="s">
        <v>400</v>
      </c>
      <c r="O52" s="100" t="s">
        <v>156</v>
      </c>
      <c r="P52" s="101" t="s">
        <v>123</v>
      </c>
      <c r="Q52" s="102">
        <v>1.68</v>
      </c>
      <c r="R52" s="102">
        <v>3.1</v>
      </c>
      <c r="S52" s="102">
        <v>2.31</v>
      </c>
      <c r="T52" s="102">
        <v>3.35</v>
      </c>
      <c r="U52" s="102">
        <v>2.54</v>
      </c>
      <c r="V52" s="102">
        <v>3.09</v>
      </c>
      <c r="W52" s="102">
        <v>2.6</v>
      </c>
      <c r="X52" s="102">
        <v>2.0699999999999998</v>
      </c>
      <c r="Y52" s="102">
        <v>4.2300000000000004</v>
      </c>
      <c r="Z52" s="102">
        <v>3</v>
      </c>
      <c r="AA52" s="102" t="s">
        <v>400</v>
      </c>
      <c r="AB52" s="102">
        <v>1.6</v>
      </c>
    </row>
    <row r="53" spans="1:28" ht="10" customHeight="1">
      <c r="A53" s="100" t="s">
        <v>317</v>
      </c>
      <c r="B53" s="101" t="s">
        <v>123</v>
      </c>
      <c r="C53" s="102" t="s">
        <v>400</v>
      </c>
      <c r="D53" s="102" t="s">
        <v>400</v>
      </c>
      <c r="E53" s="102" t="s">
        <v>400</v>
      </c>
      <c r="F53" s="102" t="s">
        <v>400</v>
      </c>
      <c r="G53" s="102">
        <v>5.43</v>
      </c>
      <c r="H53" s="102">
        <v>7.78</v>
      </c>
      <c r="I53" s="102">
        <v>7.25</v>
      </c>
      <c r="J53" s="102">
        <v>4.75</v>
      </c>
      <c r="K53" s="102" t="s">
        <v>400</v>
      </c>
      <c r="L53" s="102" t="s">
        <v>400</v>
      </c>
      <c r="M53" s="102">
        <v>5.0999999999999996</v>
      </c>
      <c r="N53" s="102" t="s">
        <v>400</v>
      </c>
      <c r="O53" s="100" t="s">
        <v>318</v>
      </c>
      <c r="P53" s="101" t="s">
        <v>123</v>
      </c>
      <c r="Q53" s="102">
        <v>6.66</v>
      </c>
      <c r="R53" s="102" t="s">
        <v>400</v>
      </c>
      <c r="S53" s="102">
        <v>6.03</v>
      </c>
      <c r="T53" s="102" t="s">
        <v>400</v>
      </c>
      <c r="U53" s="102" t="s">
        <v>400</v>
      </c>
      <c r="V53" s="102" t="s">
        <v>400</v>
      </c>
      <c r="W53" s="102" t="s">
        <v>400</v>
      </c>
      <c r="X53" s="102" t="s">
        <v>400</v>
      </c>
      <c r="Y53" s="102">
        <v>8.1300000000000008</v>
      </c>
      <c r="Z53" s="102" t="s">
        <v>400</v>
      </c>
      <c r="AA53" s="102">
        <v>7.87</v>
      </c>
      <c r="AB53" s="102" t="s">
        <v>400</v>
      </c>
    </row>
    <row r="54" spans="1:28" ht="10" customHeight="1">
      <c r="A54" s="100" t="s">
        <v>319</v>
      </c>
      <c r="B54" s="101" t="s">
        <v>123</v>
      </c>
      <c r="C54" s="102" t="s">
        <v>400</v>
      </c>
      <c r="D54" s="102">
        <v>9</v>
      </c>
      <c r="E54" s="102">
        <v>5.9</v>
      </c>
      <c r="F54" s="102">
        <v>12.08</v>
      </c>
      <c r="G54" s="102">
        <v>7.15</v>
      </c>
      <c r="H54" s="102">
        <v>9.7799999999999994</v>
      </c>
      <c r="I54" s="102">
        <v>10.1</v>
      </c>
      <c r="J54" s="102">
        <v>6</v>
      </c>
      <c r="K54" s="102">
        <v>7.64</v>
      </c>
      <c r="L54" s="102">
        <v>7.67</v>
      </c>
      <c r="M54" s="102" t="s">
        <v>400</v>
      </c>
      <c r="N54" s="102">
        <v>4</v>
      </c>
      <c r="O54" s="100" t="s">
        <v>319</v>
      </c>
      <c r="P54" s="101" t="s">
        <v>123</v>
      </c>
      <c r="Q54" s="102">
        <v>9.33</v>
      </c>
      <c r="R54" s="102">
        <v>10.26</v>
      </c>
      <c r="S54" s="102">
        <v>10.1</v>
      </c>
      <c r="T54" s="102">
        <v>12.7</v>
      </c>
      <c r="U54" s="102">
        <v>8.89</v>
      </c>
      <c r="V54" s="102">
        <v>8.08</v>
      </c>
      <c r="W54" s="102" t="s">
        <v>400</v>
      </c>
      <c r="X54" s="102">
        <v>8.7200000000000006</v>
      </c>
      <c r="Y54" s="102">
        <v>10.08</v>
      </c>
      <c r="Z54" s="102">
        <v>9</v>
      </c>
      <c r="AA54" s="102" t="s">
        <v>400</v>
      </c>
      <c r="AB54" s="102">
        <v>6.35</v>
      </c>
    </row>
    <row r="55" spans="1:28" ht="10" customHeight="1">
      <c r="A55" s="100" t="s">
        <v>320</v>
      </c>
      <c r="B55" s="101" t="s">
        <v>123</v>
      </c>
      <c r="C55" s="102">
        <v>3.26</v>
      </c>
      <c r="D55" s="102">
        <v>4.7699999999999996</v>
      </c>
      <c r="E55" s="102">
        <v>3.41</v>
      </c>
      <c r="F55" s="102">
        <v>3</v>
      </c>
      <c r="G55" s="102">
        <v>5.75</v>
      </c>
      <c r="H55" s="102">
        <v>2.72</v>
      </c>
      <c r="I55" s="102">
        <v>3.1</v>
      </c>
      <c r="J55" s="102">
        <v>2.91</v>
      </c>
      <c r="K55" s="102">
        <v>2.17</v>
      </c>
      <c r="L55" s="102">
        <v>3.83</v>
      </c>
      <c r="M55" s="102">
        <v>3.4</v>
      </c>
      <c r="N55" s="102">
        <v>2.58</v>
      </c>
      <c r="O55" s="100" t="s">
        <v>321</v>
      </c>
      <c r="P55" s="101" t="s">
        <v>123</v>
      </c>
      <c r="Q55" s="102">
        <v>2.52</v>
      </c>
      <c r="R55" s="102">
        <v>2.67</v>
      </c>
      <c r="S55" s="102">
        <v>3.63</v>
      </c>
      <c r="T55" s="102">
        <v>4.3099999999999996</v>
      </c>
      <c r="U55" s="102">
        <v>3.6</v>
      </c>
      <c r="V55" s="102">
        <v>3.25</v>
      </c>
      <c r="W55" s="102">
        <v>3.87</v>
      </c>
      <c r="X55" s="102">
        <v>1.88</v>
      </c>
      <c r="Y55" s="102">
        <v>4.3</v>
      </c>
      <c r="Z55" s="102">
        <v>3.56</v>
      </c>
      <c r="AA55" s="102" t="s">
        <v>400</v>
      </c>
      <c r="AB55" s="102">
        <v>2</v>
      </c>
    </row>
    <row r="56" spans="1:28" ht="10" customHeight="1">
      <c r="A56" s="100" t="s">
        <v>322</v>
      </c>
      <c r="B56" s="101" t="s">
        <v>123</v>
      </c>
      <c r="C56" s="102">
        <v>3.44</v>
      </c>
      <c r="D56" s="102">
        <v>5</v>
      </c>
      <c r="E56" s="102">
        <v>2.5299999999999998</v>
      </c>
      <c r="F56" s="102">
        <v>5</v>
      </c>
      <c r="G56" s="102">
        <v>5.85</v>
      </c>
      <c r="H56" s="102">
        <v>3</v>
      </c>
      <c r="I56" s="102">
        <v>4.3499999999999996</v>
      </c>
      <c r="J56" s="102">
        <v>3.27</v>
      </c>
      <c r="K56" s="102" t="s">
        <v>400</v>
      </c>
      <c r="L56" s="102">
        <v>2.83</v>
      </c>
      <c r="M56" s="102">
        <v>2.9</v>
      </c>
      <c r="N56" s="102" t="s">
        <v>400</v>
      </c>
      <c r="O56" s="100" t="s">
        <v>322</v>
      </c>
      <c r="P56" s="101" t="s">
        <v>123</v>
      </c>
      <c r="Q56" s="102">
        <v>2.5499999999999998</v>
      </c>
      <c r="R56" s="102" t="s">
        <v>400</v>
      </c>
      <c r="S56" s="102">
        <v>2.42</v>
      </c>
      <c r="T56" s="102">
        <v>8.41</v>
      </c>
      <c r="U56" s="102">
        <v>3.94</v>
      </c>
      <c r="V56" s="102">
        <v>2.9</v>
      </c>
      <c r="W56" s="102" t="s">
        <v>400</v>
      </c>
      <c r="X56" s="102">
        <v>2.73</v>
      </c>
      <c r="Y56" s="102">
        <v>4.68</v>
      </c>
      <c r="Z56" s="102">
        <v>4</v>
      </c>
      <c r="AA56" s="102" t="s">
        <v>400</v>
      </c>
      <c r="AB56" s="102">
        <v>2</v>
      </c>
    </row>
    <row r="57" spans="1:28" ht="10" customHeight="1">
      <c r="A57" s="100" t="s">
        <v>323</v>
      </c>
      <c r="B57" s="101" t="s">
        <v>123</v>
      </c>
      <c r="C57" s="102" t="s">
        <v>400</v>
      </c>
      <c r="D57" s="102">
        <v>4.83</v>
      </c>
      <c r="E57" s="102" t="s">
        <v>400</v>
      </c>
      <c r="F57" s="102">
        <v>4.01</v>
      </c>
      <c r="G57" s="102">
        <v>5.0999999999999996</v>
      </c>
      <c r="H57" s="102" t="s">
        <v>400</v>
      </c>
      <c r="I57" s="102" t="s">
        <v>400</v>
      </c>
      <c r="J57" s="102" t="s">
        <v>400</v>
      </c>
      <c r="K57" s="102">
        <v>1.66</v>
      </c>
      <c r="L57" s="102">
        <v>4.6399999999999997</v>
      </c>
      <c r="M57" s="102" t="s">
        <v>400</v>
      </c>
      <c r="N57" s="102">
        <v>3</v>
      </c>
      <c r="O57" s="100" t="s">
        <v>323</v>
      </c>
      <c r="P57" s="101" t="s">
        <v>123</v>
      </c>
      <c r="Q57" s="102">
        <v>2.5499999999999998</v>
      </c>
      <c r="R57" s="102" t="s">
        <v>400</v>
      </c>
      <c r="S57" s="102">
        <v>3.6</v>
      </c>
      <c r="T57" s="102" t="s">
        <v>400</v>
      </c>
      <c r="U57" s="102" t="s">
        <v>400</v>
      </c>
      <c r="V57" s="102" t="s">
        <v>400</v>
      </c>
      <c r="W57" s="102">
        <v>4.3</v>
      </c>
      <c r="X57" s="102" t="s">
        <v>400</v>
      </c>
      <c r="Y57" s="102" t="s">
        <v>400</v>
      </c>
      <c r="Z57" s="102">
        <v>4.5</v>
      </c>
      <c r="AA57" s="102" t="s">
        <v>400</v>
      </c>
      <c r="AB57" s="102">
        <v>2</v>
      </c>
    </row>
    <row r="58" spans="1:28" ht="10" customHeight="1">
      <c r="A58" s="100" t="s">
        <v>157</v>
      </c>
      <c r="B58" s="101" t="s">
        <v>123</v>
      </c>
      <c r="C58" s="102" t="s">
        <v>400</v>
      </c>
      <c r="D58" s="102" t="s">
        <v>400</v>
      </c>
      <c r="E58" s="102">
        <v>3.5</v>
      </c>
      <c r="F58" s="102">
        <v>5.58</v>
      </c>
      <c r="G58" s="102">
        <v>4</v>
      </c>
      <c r="H58" s="102" t="s">
        <v>400</v>
      </c>
      <c r="I58" s="102">
        <v>4.0999999999999996</v>
      </c>
      <c r="J58" s="102" t="s">
        <v>400</v>
      </c>
      <c r="K58" s="102">
        <v>2.64</v>
      </c>
      <c r="L58" s="102" t="s">
        <v>400</v>
      </c>
      <c r="M58" s="102">
        <v>2.8</v>
      </c>
      <c r="N58" s="102" t="s">
        <v>400</v>
      </c>
      <c r="O58" s="100" t="s">
        <v>157</v>
      </c>
      <c r="P58" s="101" t="s">
        <v>123</v>
      </c>
      <c r="Q58" s="102">
        <v>4.42</v>
      </c>
      <c r="R58" s="102">
        <v>2.58</v>
      </c>
      <c r="S58" s="102">
        <v>4.75</v>
      </c>
      <c r="T58" s="102">
        <v>3.79</v>
      </c>
      <c r="U58" s="102">
        <v>2.13</v>
      </c>
      <c r="V58" s="102" t="s">
        <v>400</v>
      </c>
      <c r="W58" s="102" t="s">
        <v>400</v>
      </c>
      <c r="X58" s="102">
        <v>3.39</v>
      </c>
      <c r="Y58" s="102">
        <v>4.78</v>
      </c>
      <c r="Z58" s="102">
        <v>3</v>
      </c>
      <c r="AA58" s="102" t="s">
        <v>400</v>
      </c>
      <c r="AB58" s="102">
        <v>1.6</v>
      </c>
    </row>
    <row r="59" spans="1:28" ht="10" customHeight="1">
      <c r="A59" s="100" t="s">
        <v>158</v>
      </c>
      <c r="B59" s="101" t="s">
        <v>123</v>
      </c>
      <c r="C59" s="102">
        <v>2.29</v>
      </c>
      <c r="D59" s="102" t="s">
        <v>400</v>
      </c>
      <c r="E59" s="102">
        <v>2.5</v>
      </c>
      <c r="F59" s="102">
        <v>6.51</v>
      </c>
      <c r="G59" s="102">
        <v>2.5</v>
      </c>
      <c r="H59" s="102">
        <v>5</v>
      </c>
      <c r="I59" s="102" t="s">
        <v>400</v>
      </c>
      <c r="J59" s="102">
        <v>4</v>
      </c>
      <c r="K59" s="102">
        <v>1.91</v>
      </c>
      <c r="L59" s="102">
        <v>4.17</v>
      </c>
      <c r="M59" s="102">
        <v>2.1</v>
      </c>
      <c r="N59" s="102">
        <v>2.83</v>
      </c>
      <c r="O59" s="100" t="s">
        <v>158</v>
      </c>
      <c r="P59" s="101" t="s">
        <v>123</v>
      </c>
      <c r="Q59" s="102">
        <v>2.58</v>
      </c>
      <c r="R59" s="102">
        <v>2.48</v>
      </c>
      <c r="S59" s="102">
        <v>3.64</v>
      </c>
      <c r="T59" s="102" t="s">
        <v>400</v>
      </c>
      <c r="U59" s="102">
        <v>2.95</v>
      </c>
      <c r="V59" s="102">
        <v>2.95</v>
      </c>
      <c r="W59" s="102">
        <v>4.2699999999999996</v>
      </c>
      <c r="X59" s="102">
        <v>4.33</v>
      </c>
      <c r="Y59" s="102" t="s">
        <v>400</v>
      </c>
      <c r="Z59" s="102">
        <v>2.16</v>
      </c>
      <c r="AA59" s="102" t="s">
        <v>400</v>
      </c>
      <c r="AB59" s="102" t="s">
        <v>400</v>
      </c>
    </row>
    <row r="60" spans="1:28" ht="10" customHeight="1">
      <c r="A60" s="100" t="s">
        <v>324</v>
      </c>
      <c r="B60" s="101" t="s">
        <v>123</v>
      </c>
      <c r="C60" s="102">
        <v>2.57</v>
      </c>
      <c r="D60" s="102">
        <v>4</v>
      </c>
      <c r="E60" s="102">
        <v>3.54</v>
      </c>
      <c r="F60" s="102">
        <v>5.08</v>
      </c>
      <c r="G60" s="102">
        <v>2</v>
      </c>
      <c r="H60" s="102">
        <v>2.5</v>
      </c>
      <c r="I60" s="102">
        <v>3.3</v>
      </c>
      <c r="J60" s="102">
        <v>4.07</v>
      </c>
      <c r="K60" s="102">
        <v>1.3</v>
      </c>
      <c r="L60" s="102" t="s">
        <v>400</v>
      </c>
      <c r="M60" s="102">
        <v>1.65</v>
      </c>
      <c r="N60" s="102">
        <v>2.8</v>
      </c>
      <c r="O60" s="100" t="s">
        <v>324</v>
      </c>
      <c r="P60" s="101" t="s">
        <v>123</v>
      </c>
      <c r="Q60" s="102">
        <v>1.67</v>
      </c>
      <c r="R60" s="102">
        <v>1.65</v>
      </c>
      <c r="S60" s="102">
        <v>2.64</v>
      </c>
      <c r="T60" s="102">
        <v>3.82</v>
      </c>
      <c r="U60" s="102">
        <v>3</v>
      </c>
      <c r="V60" s="102" t="s">
        <v>400</v>
      </c>
      <c r="W60" s="102">
        <v>3.63</v>
      </c>
      <c r="X60" s="102" t="s">
        <v>400</v>
      </c>
      <c r="Y60" s="102">
        <v>4.63</v>
      </c>
      <c r="Z60" s="102" t="s">
        <v>400</v>
      </c>
      <c r="AA60" s="102" t="s">
        <v>400</v>
      </c>
      <c r="AB60" s="102">
        <v>2</v>
      </c>
    </row>
    <row r="61" spans="1:28" ht="10" customHeight="1">
      <c r="A61" s="100" t="s">
        <v>159</v>
      </c>
      <c r="B61" s="101" t="s">
        <v>123</v>
      </c>
      <c r="C61" s="102" t="s">
        <v>400</v>
      </c>
      <c r="D61" s="102" t="s">
        <v>400</v>
      </c>
      <c r="E61" s="102" t="s">
        <v>400</v>
      </c>
      <c r="F61" s="102">
        <v>2.5</v>
      </c>
      <c r="G61" s="102">
        <v>2.5</v>
      </c>
      <c r="H61" s="102">
        <v>2.5</v>
      </c>
      <c r="I61" s="102">
        <v>3.2</v>
      </c>
      <c r="J61" s="102">
        <v>2.4500000000000002</v>
      </c>
      <c r="K61" s="102">
        <v>1.51</v>
      </c>
      <c r="L61" s="102" t="s">
        <v>400</v>
      </c>
      <c r="M61" s="102">
        <v>2.35</v>
      </c>
      <c r="N61" s="102">
        <v>1.64</v>
      </c>
      <c r="O61" s="100" t="s">
        <v>159</v>
      </c>
      <c r="P61" s="101" t="s">
        <v>123</v>
      </c>
      <c r="Q61" s="102">
        <v>2.02</v>
      </c>
      <c r="R61" s="102">
        <v>1.89</v>
      </c>
      <c r="S61" s="102">
        <v>2.73</v>
      </c>
      <c r="T61" s="102">
        <v>3.82</v>
      </c>
      <c r="U61" s="102">
        <v>2.71</v>
      </c>
      <c r="V61" s="102" t="s">
        <v>400</v>
      </c>
      <c r="W61" s="102" t="s">
        <v>400</v>
      </c>
      <c r="X61" s="102">
        <v>2.88</v>
      </c>
      <c r="Y61" s="102">
        <v>0.93</v>
      </c>
      <c r="Z61" s="102" t="s">
        <v>400</v>
      </c>
      <c r="AA61" s="102">
        <v>1.87</v>
      </c>
      <c r="AB61" s="102">
        <v>1.3</v>
      </c>
    </row>
    <row r="62" spans="1:28" ht="10" customHeight="1">
      <c r="A62" s="100" t="s">
        <v>160</v>
      </c>
      <c r="B62" s="101" t="s">
        <v>123</v>
      </c>
      <c r="C62" s="102" t="s">
        <v>400</v>
      </c>
      <c r="D62" s="102" t="s">
        <v>400</v>
      </c>
      <c r="E62" s="102">
        <v>8.08</v>
      </c>
      <c r="F62" s="102" t="s">
        <v>400</v>
      </c>
      <c r="G62" s="102">
        <v>7</v>
      </c>
      <c r="H62" s="102">
        <v>7.22</v>
      </c>
      <c r="I62" s="102" t="s">
        <v>400</v>
      </c>
      <c r="J62" s="102">
        <v>6.17</v>
      </c>
      <c r="K62" s="102">
        <v>6.1</v>
      </c>
      <c r="L62" s="102" t="s">
        <v>400</v>
      </c>
      <c r="M62" s="102">
        <v>5</v>
      </c>
      <c r="N62" s="102" t="s">
        <v>400</v>
      </c>
      <c r="O62" s="100" t="s">
        <v>160</v>
      </c>
      <c r="P62" s="101" t="s">
        <v>123</v>
      </c>
      <c r="Q62" s="102">
        <v>6.22</v>
      </c>
      <c r="R62" s="102">
        <v>6.07</v>
      </c>
      <c r="S62" s="102">
        <v>6.99</v>
      </c>
      <c r="T62" s="102" t="s">
        <v>400</v>
      </c>
      <c r="U62" s="102" t="s">
        <v>400</v>
      </c>
      <c r="V62" s="102" t="s">
        <v>400</v>
      </c>
      <c r="W62" s="102">
        <v>9.2200000000000006</v>
      </c>
      <c r="X62" s="102">
        <v>7.79</v>
      </c>
      <c r="Y62" s="102" t="s">
        <v>400</v>
      </c>
      <c r="Z62" s="102" t="s">
        <v>400</v>
      </c>
      <c r="AA62" s="102">
        <v>5.4</v>
      </c>
      <c r="AB62" s="102" t="s">
        <v>400</v>
      </c>
    </row>
    <row r="63" spans="1:28" ht="10" customHeight="1">
      <c r="A63" s="100" t="s">
        <v>161</v>
      </c>
      <c r="B63" s="101" t="s">
        <v>123</v>
      </c>
      <c r="C63" s="102">
        <v>9.48</v>
      </c>
      <c r="D63" s="102">
        <v>7</v>
      </c>
      <c r="E63" s="102">
        <v>7.89</v>
      </c>
      <c r="F63" s="102">
        <v>11.78</v>
      </c>
      <c r="G63" s="102">
        <v>8.68</v>
      </c>
      <c r="H63" s="102" t="s">
        <v>400</v>
      </c>
      <c r="I63" s="102">
        <v>10.25</v>
      </c>
      <c r="J63" s="102">
        <v>6.17</v>
      </c>
      <c r="K63" s="102">
        <v>6.28</v>
      </c>
      <c r="L63" s="102" t="s">
        <v>400</v>
      </c>
      <c r="M63" s="102">
        <v>8</v>
      </c>
      <c r="N63" s="102">
        <v>5.12</v>
      </c>
      <c r="O63" s="100" t="s">
        <v>161</v>
      </c>
      <c r="P63" s="101" t="s">
        <v>123</v>
      </c>
      <c r="Q63" s="102">
        <v>6.35</v>
      </c>
      <c r="R63" s="102" t="s">
        <v>400</v>
      </c>
      <c r="S63" s="102">
        <v>7.33</v>
      </c>
      <c r="T63" s="102">
        <v>13.63</v>
      </c>
      <c r="U63" s="102">
        <v>10.5</v>
      </c>
      <c r="V63" s="102" t="s">
        <v>400</v>
      </c>
      <c r="W63" s="102">
        <v>9.17</v>
      </c>
      <c r="X63" s="102">
        <v>10.66</v>
      </c>
      <c r="Y63" s="102">
        <v>10.33</v>
      </c>
      <c r="Z63" s="102" t="s">
        <v>400</v>
      </c>
      <c r="AA63" s="102">
        <v>6.87</v>
      </c>
      <c r="AB63" s="102">
        <v>8</v>
      </c>
    </row>
    <row r="64" spans="1:28" ht="10" customHeight="1">
      <c r="A64" s="100" t="s">
        <v>162</v>
      </c>
      <c r="B64" s="101" t="s">
        <v>123</v>
      </c>
      <c r="C64" s="102" t="s">
        <v>400</v>
      </c>
      <c r="D64" s="102" t="s">
        <v>400</v>
      </c>
      <c r="E64" s="102">
        <v>8.42</v>
      </c>
      <c r="F64" s="102">
        <v>8.59</v>
      </c>
      <c r="G64" s="102">
        <v>9.5</v>
      </c>
      <c r="H64" s="102">
        <v>5.0599999999999996</v>
      </c>
      <c r="I64" s="102">
        <v>8.35</v>
      </c>
      <c r="J64" s="102">
        <v>5.63</v>
      </c>
      <c r="K64" s="102">
        <v>9.81</v>
      </c>
      <c r="L64" s="102" t="s">
        <v>400</v>
      </c>
      <c r="M64" s="102">
        <v>8.25</v>
      </c>
      <c r="N64" s="102" t="s">
        <v>400</v>
      </c>
      <c r="O64" s="100" t="s">
        <v>162</v>
      </c>
      <c r="P64" s="101" t="s">
        <v>123</v>
      </c>
      <c r="Q64" s="102">
        <v>8.52</v>
      </c>
      <c r="R64" s="102" t="s">
        <v>400</v>
      </c>
      <c r="S64" s="102">
        <v>8.6</v>
      </c>
      <c r="T64" s="102" t="s">
        <v>400</v>
      </c>
      <c r="U64" s="102">
        <v>8.25</v>
      </c>
      <c r="V64" s="102">
        <v>6</v>
      </c>
      <c r="W64" s="102">
        <v>9.65</v>
      </c>
      <c r="X64" s="102">
        <v>6.49</v>
      </c>
      <c r="Y64" s="102">
        <v>9.08</v>
      </c>
      <c r="Z64" s="102">
        <v>9</v>
      </c>
      <c r="AA64" s="102" t="s">
        <v>400</v>
      </c>
      <c r="AB64" s="102">
        <v>8</v>
      </c>
    </row>
    <row r="65" spans="1:28" ht="10" customHeight="1">
      <c r="A65" s="106" t="s">
        <v>250</v>
      </c>
      <c r="B65" s="377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06" t="s">
        <v>250</v>
      </c>
      <c r="P65" s="377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</row>
    <row r="66" spans="1:28" ht="10" customHeight="1">
      <c r="A66" s="374" t="s">
        <v>163</v>
      </c>
      <c r="B66" s="375" t="s">
        <v>123</v>
      </c>
      <c r="C66" s="376" t="s">
        <v>400</v>
      </c>
      <c r="D66" s="376" t="s">
        <v>400</v>
      </c>
      <c r="E66" s="376">
        <v>4</v>
      </c>
      <c r="F66" s="376">
        <v>4.2699999999999996</v>
      </c>
      <c r="G66" s="376">
        <v>4.3</v>
      </c>
      <c r="H66" s="376">
        <v>4.3</v>
      </c>
      <c r="I66" s="376">
        <v>4.5</v>
      </c>
      <c r="J66" s="376">
        <v>4.43</v>
      </c>
      <c r="K66" s="376" t="s">
        <v>400</v>
      </c>
      <c r="L66" s="376">
        <v>4.43</v>
      </c>
      <c r="M66" s="376">
        <v>4.5</v>
      </c>
      <c r="N66" s="376" t="s">
        <v>400</v>
      </c>
      <c r="O66" s="374" t="s">
        <v>163</v>
      </c>
      <c r="P66" s="101" t="s">
        <v>123</v>
      </c>
      <c r="Q66" s="376">
        <v>3.95</v>
      </c>
      <c r="R66" s="376">
        <v>3.85</v>
      </c>
      <c r="S66" s="376">
        <v>4.37</v>
      </c>
      <c r="T66" s="376">
        <v>4.7699999999999996</v>
      </c>
      <c r="U66" s="376">
        <v>4.2699999999999996</v>
      </c>
      <c r="V66" s="376">
        <v>4.3</v>
      </c>
      <c r="W66" s="376" t="s">
        <v>400</v>
      </c>
      <c r="X66" s="376">
        <v>5.39</v>
      </c>
      <c r="Y66" s="376" t="s">
        <v>400</v>
      </c>
      <c r="Z66" s="376">
        <v>4.5</v>
      </c>
      <c r="AA66" s="376">
        <v>4.57</v>
      </c>
      <c r="AB66" s="376">
        <v>4</v>
      </c>
    </row>
    <row r="67" spans="1:28" ht="10" customHeight="1">
      <c r="A67" s="100" t="s">
        <v>164</v>
      </c>
      <c r="B67" s="101" t="s">
        <v>123</v>
      </c>
      <c r="C67" s="102">
        <v>4</v>
      </c>
      <c r="D67" s="102">
        <v>4.68</v>
      </c>
      <c r="E67" s="102">
        <v>4</v>
      </c>
      <c r="F67" s="102">
        <v>4.05</v>
      </c>
      <c r="G67" s="102">
        <v>4.3499999999999996</v>
      </c>
      <c r="H67" s="102">
        <v>3.66</v>
      </c>
      <c r="I67" s="102">
        <v>4.9000000000000004</v>
      </c>
      <c r="J67" s="102">
        <v>4.2</v>
      </c>
      <c r="K67" s="102">
        <v>4</v>
      </c>
      <c r="L67" s="102">
        <v>4.04</v>
      </c>
      <c r="M67" s="102">
        <v>3.5</v>
      </c>
      <c r="N67" s="102">
        <v>3.82</v>
      </c>
      <c r="O67" s="100" t="s">
        <v>164</v>
      </c>
      <c r="P67" s="101" t="s">
        <v>123</v>
      </c>
      <c r="Q67" s="102">
        <v>3.83</v>
      </c>
      <c r="R67" s="102">
        <v>3.25</v>
      </c>
      <c r="S67" s="102">
        <v>3.88</v>
      </c>
      <c r="T67" s="102">
        <v>5.23</v>
      </c>
      <c r="U67" s="102">
        <v>4</v>
      </c>
      <c r="V67" s="102">
        <v>4.45</v>
      </c>
      <c r="W67" s="102">
        <v>4.45</v>
      </c>
      <c r="X67" s="102">
        <v>4.8600000000000003</v>
      </c>
      <c r="Y67" s="102">
        <v>4.5999999999999996</v>
      </c>
      <c r="Z67" s="102">
        <v>4.5</v>
      </c>
      <c r="AA67" s="102">
        <v>3.93</v>
      </c>
      <c r="AB67" s="102">
        <v>3.8</v>
      </c>
    </row>
    <row r="68" spans="1:28" ht="10" customHeight="1">
      <c r="A68" s="100" t="s">
        <v>325</v>
      </c>
      <c r="B68" s="101" t="s">
        <v>123</v>
      </c>
      <c r="C68" s="102">
        <v>6.98</v>
      </c>
      <c r="D68" s="102">
        <v>7.57</v>
      </c>
      <c r="E68" s="102">
        <v>5</v>
      </c>
      <c r="F68" s="102">
        <v>6</v>
      </c>
      <c r="G68" s="102">
        <v>8</v>
      </c>
      <c r="H68" s="102">
        <v>6</v>
      </c>
      <c r="I68" s="102">
        <v>6.5</v>
      </c>
      <c r="J68" s="102" t="s">
        <v>400</v>
      </c>
      <c r="K68" s="102" t="s">
        <v>400</v>
      </c>
      <c r="L68" s="102">
        <v>4.8</v>
      </c>
      <c r="M68" s="102">
        <v>5.3</v>
      </c>
      <c r="N68" s="102" t="s">
        <v>400</v>
      </c>
      <c r="O68" s="100" t="s">
        <v>325</v>
      </c>
      <c r="P68" s="101" t="s">
        <v>123</v>
      </c>
      <c r="Q68" s="102">
        <v>4.58</v>
      </c>
      <c r="R68" s="102" t="s">
        <v>400</v>
      </c>
      <c r="S68" s="102" t="s">
        <v>400</v>
      </c>
      <c r="T68" s="102" t="s">
        <v>400</v>
      </c>
      <c r="U68" s="102">
        <v>5.91</v>
      </c>
      <c r="V68" s="102">
        <v>5.9</v>
      </c>
      <c r="W68" s="102" t="s">
        <v>400</v>
      </c>
      <c r="X68" s="102">
        <v>6.33</v>
      </c>
      <c r="Y68" s="102" t="s">
        <v>400</v>
      </c>
      <c r="Z68" s="102">
        <v>5.5</v>
      </c>
      <c r="AA68" s="102" t="s">
        <v>400</v>
      </c>
      <c r="AB68" s="102" t="s">
        <v>400</v>
      </c>
    </row>
    <row r="69" spans="1:28" ht="10" customHeight="1">
      <c r="A69" s="106" t="s">
        <v>251</v>
      </c>
      <c r="B69" s="377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06" t="s">
        <v>251</v>
      </c>
      <c r="P69" s="377"/>
      <c r="Q69" s="110"/>
      <c r="R69" s="110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</row>
    <row r="70" spans="1:28" ht="10" customHeight="1">
      <c r="A70" s="374" t="s">
        <v>165</v>
      </c>
      <c r="B70" s="375" t="s">
        <v>123</v>
      </c>
      <c r="C70" s="376" t="s">
        <v>400</v>
      </c>
      <c r="D70" s="376">
        <v>19.329999999999998</v>
      </c>
      <c r="E70" s="376">
        <v>15</v>
      </c>
      <c r="F70" s="376">
        <v>23.02</v>
      </c>
      <c r="G70" s="376">
        <v>16.73</v>
      </c>
      <c r="H70" s="376">
        <v>21.5</v>
      </c>
      <c r="I70" s="376">
        <v>18.940000000000001</v>
      </c>
      <c r="J70" s="376">
        <v>17.420000000000002</v>
      </c>
      <c r="K70" s="376">
        <v>18.78</v>
      </c>
      <c r="L70" s="376" t="s">
        <v>400</v>
      </c>
      <c r="M70" s="376">
        <v>27.5</v>
      </c>
      <c r="N70" s="376">
        <v>20.079999999999998</v>
      </c>
      <c r="O70" s="374" t="s">
        <v>165</v>
      </c>
      <c r="P70" s="101" t="s">
        <v>123</v>
      </c>
      <c r="Q70" s="376">
        <v>23.22</v>
      </c>
      <c r="R70" s="376" t="s">
        <v>400</v>
      </c>
      <c r="S70" s="376" t="s">
        <v>400</v>
      </c>
      <c r="T70" s="376" t="s">
        <v>400</v>
      </c>
      <c r="U70" s="376" t="s">
        <v>400</v>
      </c>
      <c r="V70" s="376">
        <v>20</v>
      </c>
      <c r="W70" s="376">
        <v>20.149999999999999</v>
      </c>
      <c r="X70" s="376" t="s">
        <v>400</v>
      </c>
      <c r="Y70" s="376" t="s">
        <v>400</v>
      </c>
      <c r="Z70" s="376">
        <v>25.54</v>
      </c>
      <c r="AA70" s="376" t="s">
        <v>400</v>
      </c>
      <c r="AB70" s="376">
        <v>20.25</v>
      </c>
    </row>
    <row r="71" spans="1:28" ht="10" customHeight="1">
      <c r="A71" s="100" t="s">
        <v>326</v>
      </c>
      <c r="B71" s="101" t="s">
        <v>123</v>
      </c>
      <c r="C71" s="102">
        <v>12.77</v>
      </c>
      <c r="D71" s="102">
        <v>10.44</v>
      </c>
      <c r="E71" s="102">
        <v>13</v>
      </c>
      <c r="F71" s="102">
        <v>11.84</v>
      </c>
      <c r="G71" s="102">
        <v>12.95</v>
      </c>
      <c r="H71" s="102">
        <v>11.97</v>
      </c>
      <c r="I71" s="102">
        <v>14.1</v>
      </c>
      <c r="J71" s="102">
        <v>10.33</v>
      </c>
      <c r="K71" s="102">
        <v>12.58</v>
      </c>
      <c r="L71" s="102">
        <v>10.84</v>
      </c>
      <c r="M71" s="102">
        <v>11.82</v>
      </c>
      <c r="N71" s="102">
        <v>10.050000000000001</v>
      </c>
      <c r="O71" s="100" t="s">
        <v>326</v>
      </c>
      <c r="P71" s="101" t="s">
        <v>123</v>
      </c>
      <c r="Q71" s="102">
        <v>10.18</v>
      </c>
      <c r="R71" s="102">
        <v>10.68</v>
      </c>
      <c r="S71" s="102">
        <v>10.79</v>
      </c>
      <c r="T71" s="102">
        <v>11.69</v>
      </c>
      <c r="U71" s="102">
        <v>11.89</v>
      </c>
      <c r="V71" s="102">
        <v>11.12</v>
      </c>
      <c r="W71" s="102">
        <v>10.93</v>
      </c>
      <c r="X71" s="102">
        <v>10.95</v>
      </c>
      <c r="Y71" s="102">
        <v>10.96</v>
      </c>
      <c r="Z71" s="102">
        <v>10.82</v>
      </c>
      <c r="AA71" s="102">
        <v>11.34</v>
      </c>
      <c r="AB71" s="102">
        <v>12.79</v>
      </c>
    </row>
    <row r="72" spans="1:28" ht="10" customHeight="1">
      <c r="A72" s="100" t="s">
        <v>327</v>
      </c>
      <c r="B72" s="101" t="s">
        <v>123</v>
      </c>
      <c r="C72" s="102">
        <v>20.73</v>
      </c>
      <c r="D72" s="102">
        <v>19.329999999999998</v>
      </c>
      <c r="E72" s="102">
        <v>16</v>
      </c>
      <c r="F72" s="102">
        <v>14.75</v>
      </c>
      <c r="G72" s="102">
        <v>17.53</v>
      </c>
      <c r="H72" s="102">
        <v>20.5</v>
      </c>
      <c r="I72" s="102">
        <v>18.350000000000001</v>
      </c>
      <c r="J72" s="102">
        <v>17.420000000000002</v>
      </c>
      <c r="K72" s="102">
        <v>14.45</v>
      </c>
      <c r="L72" s="102">
        <v>20.73</v>
      </c>
      <c r="M72" s="102">
        <v>19</v>
      </c>
      <c r="N72" s="102">
        <v>16.86</v>
      </c>
      <c r="O72" s="100" t="s">
        <v>327</v>
      </c>
      <c r="P72" s="101" t="s">
        <v>123</v>
      </c>
      <c r="Q72" s="102">
        <v>17.95</v>
      </c>
      <c r="R72" s="102">
        <v>20.27</v>
      </c>
      <c r="S72" s="102">
        <v>20.05</v>
      </c>
      <c r="T72" s="102">
        <v>22.43</v>
      </c>
      <c r="U72" s="102">
        <v>16.62</v>
      </c>
      <c r="V72" s="102">
        <v>17.75</v>
      </c>
      <c r="W72" s="102">
        <v>17.66</v>
      </c>
      <c r="X72" s="102">
        <v>19.62</v>
      </c>
      <c r="Y72" s="102">
        <v>23.12</v>
      </c>
      <c r="Z72" s="102">
        <v>17.149999999999999</v>
      </c>
      <c r="AA72" s="102">
        <v>19.97</v>
      </c>
      <c r="AB72" s="102">
        <v>18.75</v>
      </c>
    </row>
    <row r="73" spans="1:28" ht="10" customHeight="1">
      <c r="A73" s="100" t="s">
        <v>328</v>
      </c>
      <c r="B73" s="101" t="s">
        <v>123</v>
      </c>
      <c r="C73" s="102">
        <v>19.32</v>
      </c>
      <c r="D73" s="102">
        <v>17</v>
      </c>
      <c r="E73" s="102">
        <v>14</v>
      </c>
      <c r="F73" s="102">
        <v>18.5</v>
      </c>
      <c r="G73" s="102">
        <v>15</v>
      </c>
      <c r="H73" s="102">
        <v>16</v>
      </c>
      <c r="I73" s="102">
        <v>16.760000000000002</v>
      </c>
      <c r="J73" s="102">
        <v>16.329999999999998</v>
      </c>
      <c r="K73" s="102">
        <v>13.33</v>
      </c>
      <c r="L73" s="102">
        <v>23.87</v>
      </c>
      <c r="M73" s="102">
        <v>20</v>
      </c>
      <c r="N73" s="102">
        <v>17</v>
      </c>
      <c r="O73" s="100" t="s">
        <v>328</v>
      </c>
      <c r="P73" s="101" t="s">
        <v>123</v>
      </c>
      <c r="Q73" s="102">
        <v>21.91</v>
      </c>
      <c r="R73" s="102">
        <v>22.27</v>
      </c>
      <c r="S73" s="102" t="s">
        <v>400</v>
      </c>
      <c r="T73" s="102">
        <v>24.91</v>
      </c>
      <c r="U73" s="102">
        <v>16.72</v>
      </c>
      <c r="V73" s="102">
        <v>17.5</v>
      </c>
      <c r="W73" s="102">
        <v>17.29</v>
      </c>
      <c r="X73" s="102">
        <v>23.15</v>
      </c>
      <c r="Y73" s="102">
        <v>22.15</v>
      </c>
      <c r="Z73" s="102">
        <v>19.05</v>
      </c>
      <c r="AA73" s="102">
        <v>20.84</v>
      </c>
      <c r="AB73" s="102">
        <v>15</v>
      </c>
    </row>
    <row r="74" spans="1:28" ht="10" customHeight="1">
      <c r="A74" s="100" t="s">
        <v>329</v>
      </c>
      <c r="B74" s="101" t="s">
        <v>123</v>
      </c>
      <c r="C74" s="102">
        <v>11.7</v>
      </c>
      <c r="D74" s="102">
        <v>9.5399999999999991</v>
      </c>
      <c r="E74" s="102">
        <v>8.69</v>
      </c>
      <c r="F74" s="102">
        <v>9.31</v>
      </c>
      <c r="G74" s="102">
        <v>9.2799999999999994</v>
      </c>
      <c r="H74" s="102">
        <v>8.09</v>
      </c>
      <c r="I74" s="102">
        <v>9.65</v>
      </c>
      <c r="J74" s="102">
        <v>9.1300000000000008</v>
      </c>
      <c r="K74" s="102">
        <v>8.56</v>
      </c>
      <c r="L74" s="102">
        <v>8.32</v>
      </c>
      <c r="M74" s="102">
        <v>9.83</v>
      </c>
      <c r="N74" s="102">
        <v>8.9600000000000009</v>
      </c>
      <c r="O74" s="100" t="s">
        <v>329</v>
      </c>
      <c r="P74" s="101" t="s">
        <v>123</v>
      </c>
      <c r="Q74" s="102">
        <v>7.3</v>
      </c>
      <c r="R74" s="102">
        <v>7.91</v>
      </c>
      <c r="S74" s="102">
        <v>8.26</v>
      </c>
      <c r="T74" s="102">
        <v>8.93</v>
      </c>
      <c r="U74" s="102">
        <v>9.9</v>
      </c>
      <c r="V74" s="102">
        <v>8.69</v>
      </c>
      <c r="W74" s="102">
        <v>10.64</v>
      </c>
      <c r="X74" s="102">
        <v>10.35</v>
      </c>
      <c r="Y74" s="102">
        <v>8.1999999999999993</v>
      </c>
      <c r="Z74" s="102">
        <v>8.75</v>
      </c>
      <c r="AA74" s="102">
        <v>7.7</v>
      </c>
      <c r="AB74" s="102">
        <v>8.75</v>
      </c>
    </row>
    <row r="75" spans="1:28" ht="10" customHeight="1">
      <c r="A75" s="100" t="s">
        <v>330</v>
      </c>
      <c r="B75" s="101" t="s">
        <v>331</v>
      </c>
      <c r="C75" s="102">
        <v>2.95</v>
      </c>
      <c r="D75" s="102" t="s">
        <v>400</v>
      </c>
      <c r="E75" s="102">
        <v>3</v>
      </c>
      <c r="F75" s="102">
        <v>2.5</v>
      </c>
      <c r="G75" s="102">
        <v>3</v>
      </c>
      <c r="H75" s="102">
        <v>2.2000000000000002</v>
      </c>
      <c r="I75" s="102">
        <v>3.1</v>
      </c>
      <c r="J75" s="102">
        <v>3</v>
      </c>
      <c r="K75" s="102">
        <v>6</v>
      </c>
      <c r="L75" s="102" t="s">
        <v>400</v>
      </c>
      <c r="M75" s="102" t="s">
        <v>400</v>
      </c>
      <c r="N75" s="102" t="s">
        <v>400</v>
      </c>
      <c r="O75" s="100" t="s">
        <v>330</v>
      </c>
      <c r="P75" s="101" t="s">
        <v>331</v>
      </c>
      <c r="Q75" s="102">
        <v>2.97</v>
      </c>
      <c r="R75" s="102">
        <v>2.75</v>
      </c>
      <c r="S75" s="102" t="s">
        <v>400</v>
      </c>
      <c r="T75" s="102" t="s">
        <v>400</v>
      </c>
      <c r="U75" s="102">
        <v>4</v>
      </c>
      <c r="V75" s="102">
        <v>2.5</v>
      </c>
      <c r="W75" s="102" t="s">
        <v>400</v>
      </c>
      <c r="X75" s="102">
        <v>4.1500000000000004</v>
      </c>
      <c r="Y75" s="102">
        <v>4.13</v>
      </c>
      <c r="Z75" s="102" t="s">
        <v>400</v>
      </c>
      <c r="AA75" s="102">
        <v>4</v>
      </c>
      <c r="AB75" s="102">
        <v>3.5</v>
      </c>
    </row>
    <row r="76" spans="1:28" ht="10" customHeight="1">
      <c r="A76" s="104" t="s">
        <v>332</v>
      </c>
      <c r="B76" s="182" t="s">
        <v>331</v>
      </c>
      <c r="C76" s="114">
        <v>4</v>
      </c>
      <c r="D76" s="114">
        <v>4.17</v>
      </c>
      <c r="E76" s="114">
        <v>4</v>
      </c>
      <c r="F76" s="114">
        <v>4.05</v>
      </c>
      <c r="G76" s="114">
        <v>4.41</v>
      </c>
      <c r="H76" s="114">
        <v>4.05</v>
      </c>
      <c r="I76" s="114">
        <v>4.2</v>
      </c>
      <c r="J76" s="114">
        <v>4.28</v>
      </c>
      <c r="K76" s="114">
        <v>4.05</v>
      </c>
      <c r="L76" s="114">
        <v>3.98</v>
      </c>
      <c r="M76" s="114">
        <v>4.3</v>
      </c>
      <c r="N76" s="114">
        <v>4.33</v>
      </c>
      <c r="O76" s="104" t="s">
        <v>332</v>
      </c>
      <c r="P76" s="182" t="s">
        <v>331</v>
      </c>
      <c r="Q76" s="114">
        <v>4.12</v>
      </c>
      <c r="R76" s="114">
        <v>4.1900000000000004</v>
      </c>
      <c r="S76" s="114">
        <v>4.01</v>
      </c>
      <c r="T76" s="114">
        <v>4.7300000000000004</v>
      </c>
      <c r="U76" s="114">
        <v>4.3499999999999996</v>
      </c>
      <c r="V76" s="114">
        <v>4.2</v>
      </c>
      <c r="W76" s="114">
        <v>4.6500000000000004</v>
      </c>
      <c r="X76" s="184" t="s">
        <v>400</v>
      </c>
      <c r="Y76" s="114">
        <v>4.2300000000000004</v>
      </c>
      <c r="Z76" s="114">
        <v>4</v>
      </c>
      <c r="AA76" s="114">
        <v>4.13</v>
      </c>
      <c r="AB76" s="114">
        <v>4</v>
      </c>
    </row>
    <row r="77" spans="1:28" ht="9" customHeight="1">
      <c r="A77" s="183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335"/>
      <c r="N77" s="331" t="s">
        <v>86</v>
      </c>
      <c r="O77" s="122" t="s">
        <v>166</v>
      </c>
      <c r="P77" s="123"/>
      <c r="Q77" s="123"/>
      <c r="R77" s="123"/>
      <c r="S77" s="123"/>
      <c r="T77" s="123"/>
      <c r="U77" s="123"/>
      <c r="V77" s="123"/>
      <c r="W77" s="100"/>
      <c r="X77" s="100"/>
      <c r="Y77" s="100"/>
      <c r="Z77" s="100"/>
      <c r="AA77" s="100"/>
      <c r="AB77" s="100"/>
    </row>
    <row r="78" spans="1:28" ht="9" customHeight="1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24" t="s">
        <v>376</v>
      </c>
      <c r="P78" s="125"/>
      <c r="Q78" s="125"/>
      <c r="R78" s="125"/>
      <c r="S78" s="125"/>
      <c r="T78" s="125"/>
      <c r="U78" s="126"/>
      <c r="V78" s="126"/>
      <c r="W78" s="100"/>
      <c r="X78" s="100"/>
      <c r="Y78" s="100"/>
      <c r="Z78" s="100"/>
      <c r="AA78" s="100"/>
      <c r="AB78" s="100"/>
    </row>
    <row r="79" spans="1:28" ht="9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351" t="s">
        <v>294</v>
      </c>
      <c r="P79" s="351"/>
      <c r="Q79" s="351"/>
      <c r="R79" s="351"/>
      <c r="S79" s="351"/>
      <c r="T79" s="351"/>
      <c r="U79" s="351"/>
      <c r="V79" s="351"/>
      <c r="W79" s="100"/>
      <c r="X79" s="121"/>
      <c r="Y79" s="121"/>
      <c r="Z79" s="121"/>
      <c r="AA79" s="121"/>
      <c r="AB79" s="100"/>
    </row>
    <row r="80" spans="1:28" ht="9" customHeight="1">
      <c r="O80" s="306" t="s">
        <v>295</v>
      </c>
      <c r="X80" s="190"/>
      <c r="Y80" s="190"/>
      <c r="Z80" s="190"/>
      <c r="AA80" s="190"/>
    </row>
  </sheetData>
  <mergeCells count="2">
    <mergeCell ref="O79:V79"/>
    <mergeCell ref="O4:O5"/>
  </mergeCells>
  <pageMargins left="0" right="0" top="0" bottom="0" header="0" footer="0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P25"/>
  <sheetViews>
    <sheetView showGridLines="0" zoomScale="97" zoomScaleNormal="97" workbookViewId="0">
      <selection sqref="A1:P24"/>
    </sheetView>
  </sheetViews>
  <sheetFormatPr baseColWidth="10" defaultColWidth="11" defaultRowHeight="12"/>
  <cols>
    <col min="1" max="1" width="8" style="55" customWidth="1"/>
    <col min="2" max="3" width="7.59765625" style="55" customWidth="1"/>
    <col min="4" max="4" width="7" style="55" customWidth="1"/>
    <col min="5" max="6" width="7.59765625" style="55" customWidth="1"/>
    <col min="7" max="7" width="7" style="55" customWidth="1"/>
    <col min="8" max="9" width="7.59765625" style="55" customWidth="1"/>
    <col min="10" max="10" width="7" style="55" customWidth="1"/>
    <col min="11" max="12" width="7.59765625" style="55" customWidth="1"/>
    <col min="13" max="13" width="7" style="55" customWidth="1"/>
    <col min="14" max="15" width="7.59765625" style="55" customWidth="1"/>
    <col min="16" max="16" width="7" style="55" customWidth="1"/>
    <col min="17" max="16384" width="11" style="55"/>
  </cols>
  <sheetData>
    <row r="1" spans="1:16" ht="17" customHeight="1">
      <c r="A1" s="127" t="s">
        <v>266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9"/>
      <c r="P1" s="129"/>
    </row>
    <row r="2" spans="1:16">
      <c r="A2" s="78" t="s">
        <v>371</v>
      </c>
      <c r="B2" s="130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9"/>
      <c r="P2" s="129"/>
    </row>
    <row r="3" spans="1:16">
      <c r="A3" s="130" t="s">
        <v>87</v>
      </c>
      <c r="B3" s="130"/>
      <c r="C3" s="131"/>
      <c r="D3" s="131"/>
      <c r="E3" s="131"/>
      <c r="F3" s="131"/>
      <c r="G3" s="129"/>
      <c r="H3" s="129"/>
      <c r="I3" s="129"/>
      <c r="J3" s="129"/>
      <c r="K3" s="129"/>
      <c r="L3" s="129"/>
      <c r="M3" s="129"/>
      <c r="N3" s="129"/>
      <c r="O3" s="129"/>
      <c r="P3" s="129"/>
    </row>
    <row r="4" spans="1:16" ht="5" customHeight="1">
      <c r="A4" s="132"/>
      <c r="B4" s="133"/>
      <c r="C4" s="133"/>
      <c r="D4" s="133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</row>
    <row r="5" spans="1:16" ht="14" customHeight="1">
      <c r="A5" s="224" t="s">
        <v>88</v>
      </c>
      <c r="B5" s="225"/>
      <c r="C5" s="226" t="s">
        <v>89</v>
      </c>
      <c r="D5" s="227"/>
      <c r="E5" s="366" t="s">
        <v>172</v>
      </c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8"/>
    </row>
    <row r="6" spans="1:16" ht="14" customHeight="1">
      <c r="A6" s="230" t="s">
        <v>90</v>
      </c>
      <c r="B6" s="231"/>
      <c r="C6" s="232" t="s">
        <v>81</v>
      </c>
      <c r="D6" s="233"/>
      <c r="E6" s="234"/>
      <c r="F6" s="228" t="s">
        <v>91</v>
      </c>
      <c r="G6" s="235"/>
      <c r="H6" s="234"/>
      <c r="I6" s="228" t="s">
        <v>92</v>
      </c>
      <c r="J6" s="235"/>
      <c r="K6" s="234"/>
      <c r="L6" s="228" t="s">
        <v>93</v>
      </c>
      <c r="M6" s="235"/>
      <c r="N6" s="234"/>
      <c r="O6" s="228" t="s">
        <v>94</v>
      </c>
      <c r="P6" s="235"/>
    </row>
    <row r="7" spans="1:16" ht="14" customHeight="1">
      <c r="A7" s="236" t="s">
        <v>95</v>
      </c>
      <c r="B7" s="236">
        <v>2023</v>
      </c>
      <c r="C7" s="236">
        <v>2024</v>
      </c>
      <c r="D7" s="236" t="s">
        <v>96</v>
      </c>
      <c r="E7" s="236">
        <v>2023</v>
      </c>
      <c r="F7" s="236">
        <v>2024</v>
      </c>
      <c r="G7" s="229" t="s">
        <v>96</v>
      </c>
      <c r="H7" s="236">
        <v>2023</v>
      </c>
      <c r="I7" s="236">
        <v>2024</v>
      </c>
      <c r="J7" s="237" t="s">
        <v>96</v>
      </c>
      <c r="K7" s="236">
        <v>2023</v>
      </c>
      <c r="L7" s="236">
        <v>2024</v>
      </c>
      <c r="M7" s="238" t="s">
        <v>96</v>
      </c>
      <c r="N7" s="236">
        <v>2023</v>
      </c>
      <c r="O7" s="236">
        <v>2024</v>
      </c>
      <c r="P7" s="238" t="s">
        <v>96</v>
      </c>
    </row>
    <row r="8" spans="1:16" ht="14" customHeight="1">
      <c r="A8" s="134" t="s">
        <v>0</v>
      </c>
      <c r="B8" s="284">
        <v>70774</v>
      </c>
      <c r="C8" s="284">
        <f t="shared" ref="C8:C12" si="0">+F8+I8+L8+O8</f>
        <v>77241</v>
      </c>
      <c r="D8" s="342">
        <f>(C8/B8-1)*100</f>
        <v>9.1375363834176326</v>
      </c>
      <c r="E8" s="217">
        <v>55956</v>
      </c>
      <c r="F8" s="217">
        <v>58948</v>
      </c>
      <c r="G8" s="343">
        <f>(F8/E8-1)*100</f>
        <v>5.3470584030309576</v>
      </c>
      <c r="H8" s="218">
        <v>8484</v>
      </c>
      <c r="I8" s="218">
        <v>9937</v>
      </c>
      <c r="J8" s="343">
        <f>(I8/H8-1)*100</f>
        <v>17.126355492692124</v>
      </c>
      <c r="K8" s="218">
        <v>2045</v>
      </c>
      <c r="L8" s="218">
        <v>2554</v>
      </c>
      <c r="M8" s="343">
        <f>(L8/K8-1)*100</f>
        <v>24.889975550122244</v>
      </c>
      <c r="N8" s="218">
        <v>4289</v>
      </c>
      <c r="O8" s="218">
        <v>5802</v>
      </c>
      <c r="P8" s="343">
        <f>(O8/N8-1)*100</f>
        <v>35.276288179062718</v>
      </c>
    </row>
    <row r="9" spans="1:16" ht="14" customHeight="1">
      <c r="A9" s="134" t="s">
        <v>1</v>
      </c>
      <c r="B9" s="284">
        <v>69355</v>
      </c>
      <c r="C9" s="284">
        <f t="shared" si="0"/>
        <v>73399</v>
      </c>
      <c r="D9" s="342">
        <f t="shared" ref="D9:D12" si="1">(C9/B9-1)*100</f>
        <v>5.8308701607670654</v>
      </c>
      <c r="E9" s="218">
        <v>55647</v>
      </c>
      <c r="F9" s="218">
        <v>56499</v>
      </c>
      <c r="G9" s="344">
        <f t="shared" ref="G9:G12" si="2">(F9/E9-1)*100</f>
        <v>1.5310798425791194</v>
      </c>
      <c r="H9" s="218">
        <v>8039</v>
      </c>
      <c r="I9" s="218">
        <v>9177</v>
      </c>
      <c r="J9" s="344">
        <f t="shared" ref="J9:J16" si="3">(I9/H9-1)*100</f>
        <v>14.155989550939175</v>
      </c>
      <c r="K9" s="218">
        <v>1704</v>
      </c>
      <c r="L9" s="218">
        <v>2497</v>
      </c>
      <c r="M9" s="344">
        <f t="shared" ref="M9:M16" si="4">(L9/K9-1)*100</f>
        <v>46.537558685446001</v>
      </c>
      <c r="N9" s="218">
        <v>3965</v>
      </c>
      <c r="O9" s="218">
        <v>5226</v>
      </c>
      <c r="P9" s="344">
        <f t="shared" ref="P9:P16" si="5">(O9/N9-1)*100</f>
        <v>31.803278688524593</v>
      </c>
    </row>
    <row r="10" spans="1:16" ht="14" customHeight="1">
      <c r="A10" s="134" t="s">
        <v>2</v>
      </c>
      <c r="B10" s="284">
        <v>77703</v>
      </c>
      <c r="C10" s="284">
        <f t="shared" si="0"/>
        <v>79032</v>
      </c>
      <c r="D10" s="342">
        <f t="shared" si="1"/>
        <v>1.7103586734102949</v>
      </c>
      <c r="E10" s="217">
        <v>62971</v>
      </c>
      <c r="F10" s="217">
        <v>60913</v>
      </c>
      <c r="G10" s="343">
        <f t="shared" si="2"/>
        <v>-3.2681710628702065</v>
      </c>
      <c r="H10" s="217">
        <v>8619</v>
      </c>
      <c r="I10" s="217">
        <v>9402</v>
      </c>
      <c r="J10" s="343">
        <f t="shared" si="3"/>
        <v>9.0845805777932434</v>
      </c>
      <c r="K10" s="217">
        <v>2033</v>
      </c>
      <c r="L10" s="217">
        <v>3111</v>
      </c>
      <c r="M10" s="343">
        <f t="shared" si="4"/>
        <v>53.025086079685188</v>
      </c>
      <c r="N10" s="217">
        <v>4080</v>
      </c>
      <c r="O10" s="217">
        <v>5606</v>
      </c>
      <c r="P10" s="343">
        <f t="shared" si="5"/>
        <v>37.401960784313729</v>
      </c>
    </row>
    <row r="11" spans="1:16" ht="14" customHeight="1">
      <c r="A11" s="134" t="s">
        <v>41</v>
      </c>
      <c r="B11" s="284">
        <v>75057</v>
      </c>
      <c r="C11" s="284">
        <f t="shared" si="0"/>
        <v>77369</v>
      </c>
      <c r="D11" s="342">
        <f t="shared" si="1"/>
        <v>3.0803256191960671</v>
      </c>
      <c r="E11" s="217">
        <v>60027</v>
      </c>
      <c r="F11" s="217">
        <v>59987</v>
      </c>
      <c r="G11" s="343">
        <f t="shared" si="2"/>
        <v>-6.663668016059221E-2</v>
      </c>
      <c r="H11" s="217">
        <v>8069</v>
      </c>
      <c r="I11" s="217">
        <v>8973</v>
      </c>
      <c r="J11" s="343">
        <f t="shared" si="3"/>
        <v>11.203370925765267</v>
      </c>
      <c r="K11" s="217">
        <v>2779</v>
      </c>
      <c r="L11" s="217">
        <v>3380</v>
      </c>
      <c r="M11" s="343">
        <f t="shared" si="4"/>
        <v>21.626484346887366</v>
      </c>
      <c r="N11" s="217">
        <v>4182</v>
      </c>
      <c r="O11" s="217">
        <v>5029</v>
      </c>
      <c r="P11" s="343">
        <f t="shared" si="5"/>
        <v>20.25346724055477</v>
      </c>
    </row>
    <row r="12" spans="1:16" ht="14" customHeight="1">
      <c r="A12" s="134" t="s">
        <v>42</v>
      </c>
      <c r="B12" s="284">
        <v>74200.399999999994</v>
      </c>
      <c r="C12" s="284">
        <f t="shared" si="0"/>
        <v>77584</v>
      </c>
      <c r="D12" s="342">
        <f t="shared" si="1"/>
        <v>4.5600832340526587</v>
      </c>
      <c r="E12" s="217">
        <v>58768</v>
      </c>
      <c r="F12" s="217">
        <v>59606</v>
      </c>
      <c r="G12" s="343">
        <f t="shared" si="2"/>
        <v>1.4259460931119072</v>
      </c>
      <c r="H12" s="217">
        <v>7968</v>
      </c>
      <c r="I12" s="217">
        <v>8663</v>
      </c>
      <c r="J12" s="343">
        <f t="shared" si="3"/>
        <v>8.7223895582329227</v>
      </c>
      <c r="K12" s="217">
        <v>2769</v>
      </c>
      <c r="L12" s="217">
        <v>3508</v>
      </c>
      <c r="M12" s="343">
        <f t="shared" si="4"/>
        <v>26.688335139039367</v>
      </c>
      <c r="N12" s="217">
        <v>4695.3999999999996</v>
      </c>
      <c r="O12" s="217">
        <v>5807</v>
      </c>
      <c r="P12" s="343">
        <f t="shared" si="5"/>
        <v>23.674234357030286</v>
      </c>
    </row>
    <row r="13" spans="1:16" ht="14" customHeight="1">
      <c r="A13" s="134" t="s">
        <v>43</v>
      </c>
      <c r="B13" s="284">
        <v>71793</v>
      </c>
      <c r="C13" s="284">
        <f>+F13+I13+L13+O13</f>
        <v>73735</v>
      </c>
      <c r="D13" s="342">
        <f>(C13/B13-1)*100</f>
        <v>2.7049990946192537</v>
      </c>
      <c r="E13" s="217">
        <v>56267</v>
      </c>
      <c r="F13" s="317">
        <v>56672</v>
      </c>
      <c r="G13" s="343">
        <f>(F13/E13-1)*100</f>
        <v>0.7197824657436902</v>
      </c>
      <c r="H13" s="217">
        <v>7729</v>
      </c>
      <c r="I13" s="317">
        <v>8012</v>
      </c>
      <c r="J13" s="343">
        <f t="shared" si="3"/>
        <v>3.6615344805278838</v>
      </c>
      <c r="K13" s="217">
        <v>2648</v>
      </c>
      <c r="L13" s="317">
        <v>2846</v>
      </c>
      <c r="M13" s="343">
        <f t="shared" si="4"/>
        <v>7.4773413897280872</v>
      </c>
      <c r="N13" s="217">
        <v>5149</v>
      </c>
      <c r="O13" s="317">
        <v>6205</v>
      </c>
      <c r="P13" s="343">
        <f t="shared" si="5"/>
        <v>20.508836667314046</v>
      </c>
    </row>
    <row r="14" spans="1:16" ht="14" customHeight="1">
      <c r="A14" s="134" t="s">
        <v>44</v>
      </c>
      <c r="B14" s="284">
        <v>71771</v>
      </c>
      <c r="C14" s="284">
        <f>+F14+I14+L14+O14</f>
        <v>76651</v>
      </c>
      <c r="D14" s="342">
        <f>(C14/B14-1)*100</f>
        <v>6.7994036588594264</v>
      </c>
      <c r="E14" s="217">
        <v>55636</v>
      </c>
      <c r="F14" s="217">
        <v>59246</v>
      </c>
      <c r="G14" s="343">
        <f>(F14/E14-1)*100</f>
        <v>6.488604500683004</v>
      </c>
      <c r="H14" s="217">
        <v>8139</v>
      </c>
      <c r="I14" s="217">
        <v>7814</v>
      </c>
      <c r="J14" s="343">
        <f t="shared" si="3"/>
        <v>-3.9931195478560055</v>
      </c>
      <c r="K14" s="217">
        <v>2577</v>
      </c>
      <c r="L14" s="217">
        <v>3231</v>
      </c>
      <c r="M14" s="343">
        <f t="shared" si="4"/>
        <v>25.37834691501746</v>
      </c>
      <c r="N14" s="217">
        <v>5419</v>
      </c>
      <c r="O14" s="217">
        <v>6360</v>
      </c>
      <c r="P14" s="343">
        <f t="shared" si="5"/>
        <v>17.364827458940766</v>
      </c>
    </row>
    <row r="15" spans="1:16" ht="14" customHeight="1">
      <c r="A15" s="134" t="s">
        <v>62</v>
      </c>
      <c r="B15" s="284">
        <v>71076</v>
      </c>
      <c r="C15" s="284">
        <f>+F15+I15+L15+O15</f>
        <v>80619</v>
      </c>
      <c r="D15" s="342">
        <f>(C15/B15-1)*100</f>
        <v>13.426473071078849</v>
      </c>
      <c r="E15" s="217">
        <v>53962</v>
      </c>
      <c r="F15" s="217">
        <v>61011</v>
      </c>
      <c r="G15" s="343">
        <f>(F15/E15-1)*100</f>
        <v>13.062896112078871</v>
      </c>
      <c r="H15" s="217">
        <v>8834</v>
      </c>
      <c r="I15" s="217">
        <v>9329</v>
      </c>
      <c r="J15" s="343">
        <f t="shared" si="3"/>
        <v>5.6033506905139197</v>
      </c>
      <c r="K15" s="217">
        <v>2692</v>
      </c>
      <c r="L15" s="217">
        <v>4155</v>
      </c>
      <c r="M15" s="343">
        <f t="shared" si="4"/>
        <v>54.346210995542357</v>
      </c>
      <c r="N15" s="217">
        <v>5588</v>
      </c>
      <c r="O15" s="217">
        <v>6124</v>
      </c>
      <c r="P15" s="343">
        <f t="shared" si="5"/>
        <v>9.591982820329271</v>
      </c>
    </row>
    <row r="16" spans="1:16" ht="14" customHeight="1">
      <c r="A16" s="134" t="s">
        <v>63</v>
      </c>
      <c r="B16" s="284">
        <v>71589</v>
      </c>
      <c r="C16" s="284">
        <f>+F16+I16+L16+O16</f>
        <v>75333</v>
      </c>
      <c r="D16" s="342">
        <f>(C16/B16-1)*100</f>
        <v>5.229853748480906</v>
      </c>
      <c r="E16" s="217">
        <v>54213</v>
      </c>
      <c r="F16" s="217">
        <v>57552</v>
      </c>
      <c r="G16" s="343">
        <f>(F16/E16-1)*100</f>
        <v>6.1590393448065939</v>
      </c>
      <c r="H16" s="217">
        <v>9421</v>
      </c>
      <c r="I16" s="217">
        <v>8818</v>
      </c>
      <c r="J16" s="343">
        <f t="shared" si="3"/>
        <v>-6.4005944167285893</v>
      </c>
      <c r="K16" s="217">
        <v>1983</v>
      </c>
      <c r="L16" s="217">
        <v>3480</v>
      </c>
      <c r="M16" s="343">
        <f t="shared" si="4"/>
        <v>75.491679273827543</v>
      </c>
      <c r="N16" s="217">
        <v>5972</v>
      </c>
      <c r="O16" s="217">
        <v>5483</v>
      </c>
      <c r="P16" s="343">
        <f t="shared" si="5"/>
        <v>-8.1882116543871462</v>
      </c>
    </row>
    <row r="17" spans="1:16" ht="14" customHeight="1">
      <c r="A17" s="134" t="s">
        <v>64</v>
      </c>
      <c r="B17" s="284">
        <v>73598</v>
      </c>
      <c r="C17" s="284"/>
      <c r="D17" s="342"/>
      <c r="E17" s="217">
        <v>55155</v>
      </c>
      <c r="F17" s="217"/>
      <c r="G17" s="343"/>
      <c r="H17" s="217">
        <v>10442</v>
      </c>
      <c r="I17" s="217"/>
      <c r="J17" s="343"/>
      <c r="K17" s="217">
        <v>1764</v>
      </c>
      <c r="L17" s="217"/>
      <c r="M17" s="343"/>
      <c r="N17" s="217">
        <v>6237</v>
      </c>
      <c r="O17" s="217"/>
      <c r="P17" s="343"/>
    </row>
    <row r="18" spans="1:16" ht="14" customHeight="1">
      <c r="A18" s="134" t="s">
        <v>65</v>
      </c>
      <c r="B18" s="284">
        <v>74870</v>
      </c>
      <c r="C18" s="284"/>
      <c r="D18" s="342"/>
      <c r="E18" s="217">
        <v>55713</v>
      </c>
      <c r="F18" s="217"/>
      <c r="G18" s="343"/>
      <c r="H18" s="217">
        <v>10832</v>
      </c>
      <c r="I18" s="217"/>
      <c r="J18" s="343"/>
      <c r="K18" s="217">
        <v>2319</v>
      </c>
      <c r="L18" s="217"/>
      <c r="M18" s="343"/>
      <c r="N18" s="217">
        <v>6006</v>
      </c>
      <c r="O18" s="217"/>
      <c r="P18" s="343"/>
    </row>
    <row r="19" spans="1:16" ht="14" customHeight="1">
      <c r="A19" s="134" t="s">
        <v>66</v>
      </c>
      <c r="B19" s="284">
        <v>81806</v>
      </c>
      <c r="C19" s="284"/>
      <c r="D19" s="342"/>
      <c r="E19" s="217">
        <v>62628</v>
      </c>
      <c r="F19" s="217"/>
      <c r="G19" s="343"/>
      <c r="H19" s="217">
        <v>10949</v>
      </c>
      <c r="I19" s="217"/>
      <c r="J19" s="343"/>
      <c r="K19" s="217">
        <v>1860</v>
      </c>
      <c r="L19" s="217"/>
      <c r="M19" s="343"/>
      <c r="N19" s="217">
        <v>6369</v>
      </c>
      <c r="O19" s="217"/>
      <c r="P19" s="343"/>
    </row>
    <row r="20" spans="1:16" ht="14" customHeight="1">
      <c r="A20" s="348" t="s">
        <v>378</v>
      </c>
      <c r="B20" s="276">
        <f>SUM(B8:B16)</f>
        <v>653318.40000000002</v>
      </c>
      <c r="C20" s="276">
        <f>SUM(C8:C19)</f>
        <v>690963</v>
      </c>
      <c r="D20" s="278">
        <f>(C20/B20-1)*100</f>
        <v>5.7620602756634387</v>
      </c>
      <c r="E20" s="276">
        <f>SUM(E8:E16)</f>
        <v>513447</v>
      </c>
      <c r="F20" s="276">
        <f>SUM(F8:F19)</f>
        <v>530434</v>
      </c>
      <c r="G20" s="278">
        <f>(F20/E20-1)*100</f>
        <v>3.3084232647186518</v>
      </c>
      <c r="H20" s="276">
        <f>SUM(H8:H16)</f>
        <v>75302</v>
      </c>
      <c r="I20" s="276">
        <f>SUM(I8:I19)</f>
        <v>80125</v>
      </c>
      <c r="J20" s="345">
        <f>(I20/H20-1)*100</f>
        <v>6.4048763645055962</v>
      </c>
      <c r="K20" s="276">
        <f>SUM(K8:K16)</f>
        <v>21230</v>
      </c>
      <c r="L20" s="276">
        <f>SUM(L8:L19)</f>
        <v>28762</v>
      </c>
      <c r="M20" s="345">
        <f>(L20/K20-1)</f>
        <v>0.35478097032501177</v>
      </c>
      <c r="N20" s="276">
        <f>SUM(N8:N16)</f>
        <v>43339.4</v>
      </c>
      <c r="O20" s="276">
        <f>SUM(O8:O19)</f>
        <v>51642</v>
      </c>
      <c r="P20" s="278">
        <f>(O20/N20-1)</f>
        <v>0.19157164150865036</v>
      </c>
    </row>
    <row r="21" spans="1:16" ht="14" customHeight="1">
      <c r="A21" s="348" t="s">
        <v>171</v>
      </c>
      <c r="B21" s="276">
        <f>SUM(B8:B19)</f>
        <v>883592.4</v>
      </c>
      <c r="C21" s="276"/>
      <c r="D21" s="278"/>
      <c r="E21" s="276">
        <f>SUM(E8:E19)</f>
        <v>686943</v>
      </c>
      <c r="F21" s="276"/>
      <c r="G21" s="278"/>
      <c r="H21" s="276">
        <f>SUM(H8:H19)</f>
        <v>107525</v>
      </c>
      <c r="I21" s="276"/>
      <c r="J21" s="278"/>
      <c r="K21" s="276">
        <f>SUM(K8:K19)</f>
        <v>27173</v>
      </c>
      <c r="L21" s="276"/>
      <c r="M21" s="278"/>
      <c r="N21" s="276">
        <f>SUM(N8:N19)</f>
        <v>61951.4</v>
      </c>
      <c r="O21" s="276"/>
      <c r="P21" s="278"/>
    </row>
    <row r="22" spans="1:16" ht="9" customHeight="1">
      <c r="A22" s="74" t="s">
        <v>244</v>
      </c>
      <c r="B22" s="74"/>
      <c r="C22" s="74"/>
      <c r="D22" s="74"/>
      <c r="E22" s="74"/>
      <c r="F22" s="74"/>
      <c r="G22" s="74"/>
      <c r="H22" s="91"/>
    </row>
    <row r="23" spans="1:16" ht="9" customHeight="1">
      <c r="A23" s="351" t="s">
        <v>294</v>
      </c>
      <c r="B23" s="351"/>
      <c r="C23" s="351"/>
      <c r="D23" s="351"/>
      <c r="E23" s="351"/>
      <c r="F23" s="351"/>
      <c r="G23" s="351"/>
      <c r="H23" s="351"/>
    </row>
    <row r="24" spans="1:16" ht="9" customHeight="1">
      <c r="A24" s="306" t="s">
        <v>295</v>
      </c>
    </row>
    <row r="25" spans="1:16" ht="9" customHeight="1"/>
  </sheetData>
  <mergeCells count="2">
    <mergeCell ref="E5:P5"/>
    <mergeCell ref="A23:H23"/>
  </mergeCells>
  <pageMargins left="0" right="0" top="0" bottom="0" header="0" footer="0"/>
  <pageSetup paperSize="9" orientation="portrait" r:id="rId1"/>
  <ignoredErrors>
    <ignoredError sqref="B20:P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O124"/>
  <sheetViews>
    <sheetView showGridLines="0" topLeftCell="A47" zoomScale="97" zoomScaleNormal="97" workbookViewId="0">
      <selection activeCell="A63" sqref="A63:O124"/>
    </sheetView>
  </sheetViews>
  <sheetFormatPr baseColWidth="10" defaultColWidth="11" defaultRowHeight="12"/>
  <cols>
    <col min="1" max="1" width="13.19921875" style="55" customWidth="1"/>
    <col min="2" max="2" width="6.59765625" style="55" customWidth="1"/>
    <col min="3" max="3" width="10" style="55" customWidth="1"/>
    <col min="4" max="15" width="6.796875" style="55" customWidth="1"/>
    <col min="16" max="16384" width="11" style="55"/>
  </cols>
  <sheetData>
    <row r="1" spans="1:15" ht="21" customHeight="1">
      <c r="A1" s="14" t="s">
        <v>382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58"/>
    </row>
    <row r="2" spans="1:15">
      <c r="A2" s="15" t="s">
        <v>371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58"/>
    </row>
    <row r="3" spans="1:15" ht="13" customHeight="1">
      <c r="A3" s="15" t="s">
        <v>279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58"/>
    </row>
    <row r="4" spans="1:15" ht="5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ht="18" customHeight="1">
      <c r="A5" s="191" t="s">
        <v>280</v>
      </c>
      <c r="B5" s="191" t="s">
        <v>176</v>
      </c>
      <c r="C5" s="191" t="s">
        <v>260</v>
      </c>
      <c r="D5" s="191" t="s">
        <v>0</v>
      </c>
      <c r="E5" s="191" t="s">
        <v>1</v>
      </c>
      <c r="F5" s="191" t="s">
        <v>2</v>
      </c>
      <c r="G5" s="191" t="s">
        <v>41</v>
      </c>
      <c r="H5" s="191" t="s">
        <v>42</v>
      </c>
      <c r="I5" s="191" t="s">
        <v>43</v>
      </c>
      <c r="J5" s="191" t="s">
        <v>44</v>
      </c>
      <c r="K5" s="191" t="s">
        <v>62</v>
      </c>
      <c r="L5" s="191" t="s">
        <v>63</v>
      </c>
      <c r="M5" s="191" t="s">
        <v>64</v>
      </c>
      <c r="N5" s="191" t="s">
        <v>65</v>
      </c>
      <c r="O5" s="191" t="s">
        <v>66</v>
      </c>
    </row>
    <row r="6" spans="1:15" ht="12" customHeight="1">
      <c r="A6" s="60" t="s">
        <v>177</v>
      </c>
      <c r="B6" s="61" t="s">
        <v>245</v>
      </c>
      <c r="C6" s="192">
        <v>2.4569089582305734</v>
      </c>
      <c r="D6" s="62">
        <v>2.1392537313432833</v>
      </c>
      <c r="E6" s="62">
        <v>1.7086956521739129</v>
      </c>
      <c r="F6" s="62">
        <v>1.946236559139785</v>
      </c>
      <c r="G6" s="62">
        <v>1.8436881211637495</v>
      </c>
      <c r="H6" s="62">
        <v>2.3211078697483396</v>
      </c>
      <c r="I6" s="62">
        <v>2.6268930819394041</v>
      </c>
      <c r="J6" s="62">
        <v>2.5586684506123465</v>
      </c>
      <c r="K6" s="62">
        <v>2.2773816750922213</v>
      </c>
      <c r="L6" s="62">
        <v>2.2390479357793307</v>
      </c>
      <c r="M6" s="62">
        <v>2.2268689995909501</v>
      </c>
      <c r="N6" s="62">
        <v>2.0343421232219798</v>
      </c>
      <c r="O6" s="62">
        <v>4.2587923025879224</v>
      </c>
    </row>
    <row r="7" spans="1:15" ht="12" customHeight="1">
      <c r="A7" s="60"/>
      <c r="B7" s="61" t="s">
        <v>281</v>
      </c>
      <c r="C7" s="192">
        <v>2.4774732170269802</v>
      </c>
      <c r="D7" s="62">
        <v>0</v>
      </c>
      <c r="E7" s="62">
        <v>3.2682539682539682</v>
      </c>
      <c r="F7" s="62">
        <v>2.2625931811152937</v>
      </c>
      <c r="G7" s="62">
        <v>1.8183757024270717</v>
      </c>
      <c r="H7" s="62">
        <v>2.2646285484023854</v>
      </c>
      <c r="I7" s="62">
        <v>2.3242423320232821</v>
      </c>
      <c r="J7" s="62">
        <v>2.607928449664402</v>
      </c>
      <c r="K7" s="62">
        <v>2.5284506122226191</v>
      </c>
      <c r="L7" s="62">
        <v>2.6465211067655781</v>
      </c>
      <c r="M7" s="62"/>
      <c r="N7" s="62"/>
      <c r="O7" s="62"/>
    </row>
    <row r="8" spans="1:15" ht="12" customHeight="1">
      <c r="A8" s="60" t="s">
        <v>178</v>
      </c>
      <c r="B8" s="61" t="s">
        <v>245</v>
      </c>
      <c r="C8" s="192">
        <v>1.2903653450653791</v>
      </c>
      <c r="D8" s="62">
        <v>1.3448520721889583</v>
      </c>
      <c r="E8" s="62">
        <v>1.3994873746288539</v>
      </c>
      <c r="F8" s="62">
        <v>1.473296614797714</v>
      </c>
      <c r="G8" s="62">
        <v>1.3838061331810374</v>
      </c>
      <c r="H8" s="62">
        <v>1.4266141594698813</v>
      </c>
      <c r="I8" s="62">
        <v>1.1736939907423032</v>
      </c>
      <c r="J8" s="62">
        <v>1.176398768964207</v>
      </c>
      <c r="K8" s="62">
        <v>1.2272274613054119</v>
      </c>
      <c r="L8" s="62">
        <v>1.2269521793235114</v>
      </c>
      <c r="M8" s="62">
        <v>1.1642378921693901</v>
      </c>
      <c r="N8" s="62">
        <v>1.1861140324964301</v>
      </c>
      <c r="O8" s="62">
        <v>1.1879250266049366</v>
      </c>
    </row>
    <row r="9" spans="1:15" ht="12" customHeight="1">
      <c r="A9" s="63"/>
      <c r="B9" s="61" t="s">
        <v>281</v>
      </c>
      <c r="C9" s="192">
        <v>1.3012565921193635</v>
      </c>
      <c r="D9" s="62">
        <v>1.1820479160056536</v>
      </c>
      <c r="E9" s="62">
        <v>1.2283839567534873</v>
      </c>
      <c r="F9" s="62">
        <v>1.3023973703585683</v>
      </c>
      <c r="G9" s="62">
        <v>1.4134454141925503</v>
      </c>
      <c r="H9" s="62">
        <v>1.3905099867392732</v>
      </c>
      <c r="I9" s="62">
        <v>1.334227881589148</v>
      </c>
      <c r="J9" s="62">
        <v>1.2834525067185356</v>
      </c>
      <c r="K9" s="62">
        <v>1.2874394801504287</v>
      </c>
      <c r="L9" s="62">
        <v>1.3317986767317407</v>
      </c>
      <c r="M9" s="62"/>
      <c r="N9" s="62"/>
      <c r="O9" s="62"/>
    </row>
    <row r="10" spans="1:15" ht="12" customHeight="1">
      <c r="A10" s="60" t="s">
        <v>179</v>
      </c>
      <c r="B10" s="61" t="s">
        <v>245</v>
      </c>
      <c r="C10" s="192">
        <v>4.3673772943042097</v>
      </c>
      <c r="D10" s="62">
        <v>2.7233681593846724</v>
      </c>
      <c r="E10" s="62">
        <v>2.5536467877899365</v>
      </c>
      <c r="F10" s="62">
        <v>3.247105456867514</v>
      </c>
      <c r="G10" s="62">
        <v>3.8995212283455429</v>
      </c>
      <c r="H10" s="62">
        <v>4.0929836396921218</v>
      </c>
      <c r="I10" s="62">
        <v>4.6659193399420147</v>
      </c>
      <c r="J10" s="62">
        <v>4.4339350438301963</v>
      </c>
      <c r="K10" s="62">
        <v>3.8174331334078744</v>
      </c>
      <c r="L10" s="62">
        <v>3.5325449034112109</v>
      </c>
      <c r="M10" s="62">
        <v>3.1615651058370755</v>
      </c>
      <c r="N10" s="62">
        <v>2.2968113469126581</v>
      </c>
      <c r="O10" s="62">
        <v>1.9142036676294758</v>
      </c>
    </row>
    <row r="11" spans="1:15" ht="12" customHeight="1">
      <c r="A11" s="63"/>
      <c r="B11" s="61" t="s">
        <v>281</v>
      </c>
      <c r="C11" s="192">
        <v>4.5239893319086812</v>
      </c>
      <c r="D11" s="62">
        <v>2.7399627642098348</v>
      </c>
      <c r="E11" s="62">
        <v>2.8997821894498013</v>
      </c>
      <c r="F11" s="62">
        <v>3.2360660205270215</v>
      </c>
      <c r="G11" s="62">
        <v>4.2498859982047579</v>
      </c>
      <c r="H11" s="62">
        <v>4.9802549582805877</v>
      </c>
      <c r="I11" s="62">
        <v>4.4646985649349915</v>
      </c>
      <c r="J11" s="62">
        <v>4.0814932657664356</v>
      </c>
      <c r="K11" s="62">
        <v>3.5118039143212356</v>
      </c>
      <c r="L11" s="62">
        <v>3.4026820913424145</v>
      </c>
      <c r="M11" s="62"/>
      <c r="N11" s="62"/>
      <c r="O11" s="62"/>
    </row>
    <row r="12" spans="1:15" ht="12" customHeight="1">
      <c r="A12" s="63" t="s">
        <v>180</v>
      </c>
      <c r="B12" s="61" t="s">
        <v>245</v>
      </c>
      <c r="C12" s="192">
        <v>1.3934401305383559</v>
      </c>
      <c r="D12" s="62">
        <v>1.3068674975809214</v>
      </c>
      <c r="E12" s="62">
        <v>1.2617084920216173</v>
      </c>
      <c r="F12" s="62">
        <v>1.4941122037145567</v>
      </c>
      <c r="G12" s="62">
        <v>1.4734669661165991</v>
      </c>
      <c r="H12" s="62">
        <v>1.4487467724298935</v>
      </c>
      <c r="I12" s="62">
        <v>1.3983665461844605</v>
      </c>
      <c r="J12" s="62">
        <v>1.3358700514687254</v>
      </c>
      <c r="K12" s="62">
        <v>1.3069487015571934</v>
      </c>
      <c r="L12" s="62">
        <v>1.2286315454948471</v>
      </c>
      <c r="M12" s="62">
        <v>1.2260192469596576</v>
      </c>
      <c r="N12" s="62">
        <v>1.3593677528971178</v>
      </c>
      <c r="O12" s="62">
        <v>1.5191039802681134</v>
      </c>
    </row>
    <row r="13" spans="1:15" ht="12" customHeight="1">
      <c r="A13" s="63"/>
      <c r="B13" s="61" t="s">
        <v>281</v>
      </c>
      <c r="C13" s="192">
        <v>1.5350901299009501</v>
      </c>
      <c r="D13" s="62">
        <v>1.4574171711483586</v>
      </c>
      <c r="E13" s="62">
        <v>1.4119419107828091</v>
      </c>
      <c r="F13" s="62">
        <v>1.5818398956350106</v>
      </c>
      <c r="G13" s="62">
        <v>1.6503681479530086</v>
      </c>
      <c r="H13" s="62">
        <v>1.5894250237619683</v>
      </c>
      <c r="I13" s="62">
        <v>1.5195974430594392</v>
      </c>
      <c r="J13" s="62">
        <v>1.5029293515627178</v>
      </c>
      <c r="K13" s="62">
        <v>1.4241295682074271</v>
      </c>
      <c r="L13" s="62">
        <v>1.3676312456814523</v>
      </c>
      <c r="M13" s="62"/>
      <c r="N13" s="62"/>
      <c r="O13" s="62"/>
    </row>
    <row r="14" spans="1:15" ht="12" customHeight="1">
      <c r="A14" s="60" t="s">
        <v>181</v>
      </c>
      <c r="B14" s="61" t="s">
        <v>245</v>
      </c>
      <c r="C14" s="192">
        <v>1.8880025636985307</v>
      </c>
      <c r="D14" s="62">
        <v>1.6171011058451819</v>
      </c>
      <c r="E14" s="62">
        <v>1.5697548761201898</v>
      </c>
      <c r="F14" s="62">
        <v>1.3920000000000003</v>
      </c>
      <c r="G14" s="62">
        <v>1.9453429357183007</v>
      </c>
      <c r="H14" s="62">
        <v>1.7029829304933237</v>
      </c>
      <c r="I14" s="62">
        <v>1.9925074941801324</v>
      </c>
      <c r="J14" s="62">
        <v>1.9310849206152407</v>
      </c>
      <c r="K14" s="62">
        <v>1.7688788316195481</v>
      </c>
      <c r="L14" s="62">
        <v>1.6739301474361172</v>
      </c>
      <c r="M14" s="62">
        <v>1.8064521769540127</v>
      </c>
      <c r="N14" s="62">
        <v>1.9554252199413491</v>
      </c>
      <c r="O14" s="62">
        <v>2</v>
      </c>
    </row>
    <row r="15" spans="1:15" ht="12" customHeight="1">
      <c r="A15" s="63"/>
      <c r="B15" s="61" t="s">
        <v>281</v>
      </c>
      <c r="C15" s="192">
        <v>1.8515868041454284</v>
      </c>
      <c r="D15" s="62">
        <v>1.4388392857142855</v>
      </c>
      <c r="E15" s="62">
        <v>1.7095541401273886</v>
      </c>
      <c r="F15" s="62">
        <v>1.4115124153498873</v>
      </c>
      <c r="G15" s="62">
        <v>1.8738648434066438</v>
      </c>
      <c r="H15" s="62">
        <v>1.884822740817153</v>
      </c>
      <c r="I15" s="62">
        <v>1.7978627276934886</v>
      </c>
      <c r="J15" s="62">
        <v>1.8449400398339639</v>
      </c>
      <c r="K15" s="62">
        <v>1.9242133538317285</v>
      </c>
      <c r="L15" s="62">
        <v>1.8187021148486489</v>
      </c>
      <c r="M15" s="62"/>
      <c r="N15" s="62"/>
      <c r="O15" s="62"/>
    </row>
    <row r="16" spans="1:15" ht="12" customHeight="1">
      <c r="A16" s="63" t="s">
        <v>182</v>
      </c>
      <c r="B16" s="61" t="s">
        <v>245</v>
      </c>
      <c r="C16" s="192">
        <v>4.765681560220715</v>
      </c>
      <c r="D16" s="62">
        <v>4.3561985898942419</v>
      </c>
      <c r="E16" s="62">
        <v>4.4951236640728425</v>
      </c>
      <c r="F16" s="62">
        <v>4.2053816325880282</v>
      </c>
      <c r="G16" s="62">
        <v>4.4100528830367365</v>
      </c>
      <c r="H16" s="62">
        <v>4.416930549780302</v>
      </c>
      <c r="I16" s="62">
        <v>4.9964812011477679</v>
      </c>
      <c r="J16" s="62">
        <v>5.19666297438354</v>
      </c>
      <c r="K16" s="62">
        <v>5.3038610875781078</v>
      </c>
      <c r="L16" s="62">
        <v>5.5778988623525629</v>
      </c>
      <c r="M16" s="62">
        <v>5.8052149361455472</v>
      </c>
      <c r="N16" s="62">
        <v>5.9927650784978495</v>
      </c>
      <c r="O16" s="62">
        <v>6.4818271817497051</v>
      </c>
    </row>
    <row r="17" spans="1:15" ht="12" customHeight="1">
      <c r="A17" s="63"/>
      <c r="B17" s="61" t="s">
        <v>281</v>
      </c>
      <c r="C17" s="192">
        <v>5.0524060978354779</v>
      </c>
      <c r="D17" s="62">
        <v>6.0692534532013145</v>
      </c>
      <c r="E17" s="62">
        <v>4.9767727388384735</v>
      </c>
      <c r="F17" s="62">
        <v>4.7654272133373921</v>
      </c>
      <c r="G17" s="62">
        <v>4.8879500852573425</v>
      </c>
      <c r="H17" s="62">
        <v>5.0912340923525843</v>
      </c>
      <c r="I17" s="62">
        <v>5.0296366554051906</v>
      </c>
      <c r="J17" s="62">
        <v>5.182836350632515</v>
      </c>
      <c r="K17" s="62">
        <v>6.0161698910315371</v>
      </c>
      <c r="L17" s="62">
        <v>6.3826962287475721</v>
      </c>
      <c r="M17" s="62"/>
      <c r="N17" s="62"/>
      <c r="O17" s="62"/>
    </row>
    <row r="18" spans="1:15" ht="12" customHeight="1">
      <c r="A18" s="60" t="s">
        <v>183</v>
      </c>
      <c r="B18" s="61" t="s">
        <v>245</v>
      </c>
      <c r="C18" s="192">
        <v>4.2866632213453313</v>
      </c>
      <c r="D18" s="62">
        <v>3.168266140330636</v>
      </c>
      <c r="E18" s="62">
        <v>3.7444419253634451</v>
      </c>
      <c r="F18" s="62">
        <v>3.0612550662418969</v>
      </c>
      <c r="G18" s="62">
        <v>3.3392901025355002</v>
      </c>
      <c r="H18" s="62">
        <v>3.3962050256164407</v>
      </c>
      <c r="I18" s="62">
        <v>3.8395945308345034</v>
      </c>
      <c r="J18" s="62">
        <v>4.5176404210983803</v>
      </c>
      <c r="K18" s="62">
        <v>5.9867907151017592</v>
      </c>
      <c r="L18" s="62">
        <v>5.8525715963280023</v>
      </c>
      <c r="M18" s="62">
        <v>5.2463144287560972</v>
      </c>
      <c r="N18" s="62">
        <v>5.0220405974418032</v>
      </c>
      <c r="O18" s="62">
        <v>4.4392833769392341</v>
      </c>
    </row>
    <row r="19" spans="1:15" ht="12" customHeight="1">
      <c r="A19" s="63"/>
      <c r="B19" s="61" t="s">
        <v>281</v>
      </c>
      <c r="C19" s="192">
        <v>4.9567140215158991</v>
      </c>
      <c r="D19" s="62">
        <v>4.7931454946591643</v>
      </c>
      <c r="E19" s="62">
        <v>4.9843821150254453</v>
      </c>
      <c r="F19" s="62">
        <v>3.639491928109964</v>
      </c>
      <c r="G19" s="62">
        <v>3.2839553389141729</v>
      </c>
      <c r="H19" s="62">
        <v>3.9154087994284557</v>
      </c>
      <c r="I19" s="62">
        <v>4.8497571022269099</v>
      </c>
      <c r="J19" s="62">
        <v>5.5196395941379119</v>
      </c>
      <c r="K19" s="62">
        <v>5.6023619114989422</v>
      </c>
      <c r="L19" s="62">
        <v>6.8417751363020249</v>
      </c>
      <c r="M19" s="62"/>
      <c r="N19" s="62"/>
      <c r="O19" s="62"/>
    </row>
    <row r="20" spans="1:15" ht="12" customHeight="1">
      <c r="A20" s="60" t="s">
        <v>184</v>
      </c>
      <c r="B20" s="61" t="s">
        <v>245</v>
      </c>
      <c r="C20" s="192">
        <v>2.7941059282802949</v>
      </c>
      <c r="D20" s="62">
        <v>2.1755457465262866</v>
      </c>
      <c r="E20" s="62">
        <v>2.0303701586394167</v>
      </c>
      <c r="F20" s="62">
        <v>1.9721944296611673</v>
      </c>
      <c r="G20" s="62">
        <v>2.0922716338740521</v>
      </c>
      <c r="H20" s="62">
        <v>2.1585437006661077</v>
      </c>
      <c r="I20" s="62">
        <v>2.1905248784963409</v>
      </c>
      <c r="J20" s="62">
        <v>2.7115081079851713</v>
      </c>
      <c r="K20" s="62">
        <v>3.6403568137854485</v>
      </c>
      <c r="L20" s="62">
        <v>3.0751823967729046</v>
      </c>
      <c r="M20" s="62">
        <v>2.4161007395480194</v>
      </c>
      <c r="N20" s="62">
        <v>2.8583306561658088</v>
      </c>
      <c r="O20" s="62">
        <v>3.2800286529787503</v>
      </c>
    </row>
    <row r="21" spans="1:15" ht="12" customHeight="1">
      <c r="A21" s="63"/>
      <c r="B21" s="61" t="s">
        <v>281</v>
      </c>
      <c r="C21" s="192">
        <v>3.027522700324587</v>
      </c>
      <c r="D21" s="62">
        <v>2.4609122559397787</v>
      </c>
      <c r="E21" s="62">
        <v>2.3902875402875403</v>
      </c>
      <c r="F21" s="62">
        <v>1.9394923935091279</v>
      </c>
      <c r="G21" s="62">
        <v>2.109743608905073</v>
      </c>
      <c r="H21" s="62">
        <v>2.2435191834874995</v>
      </c>
      <c r="I21" s="62">
        <v>2.2455337547186374</v>
      </c>
      <c r="J21" s="62">
        <v>2.5738619223793973</v>
      </c>
      <c r="K21" s="62">
        <v>3.7933161192216649</v>
      </c>
      <c r="L21" s="62">
        <v>3.2761263362954232</v>
      </c>
      <c r="M21" s="62"/>
      <c r="N21" s="62"/>
      <c r="O21" s="62"/>
    </row>
    <row r="22" spans="1:15" ht="12" customHeight="1">
      <c r="A22" s="63" t="s">
        <v>185</v>
      </c>
      <c r="B22" s="61" t="s">
        <v>245</v>
      </c>
      <c r="C22" s="192">
        <v>2.8399949049198479</v>
      </c>
      <c r="D22" s="62">
        <v>3.1628332169037998</v>
      </c>
      <c r="E22" s="62">
        <v>2.3055828159453564</v>
      </c>
      <c r="F22" s="62">
        <v>2.2772176236826369</v>
      </c>
      <c r="G22" s="62">
        <v>2.9296409840843931</v>
      </c>
      <c r="H22" s="62">
        <v>3.2482510515286904</v>
      </c>
      <c r="I22" s="62">
        <v>3.3907851375481513</v>
      </c>
      <c r="J22" s="62">
        <v>3.1042470360372199</v>
      </c>
      <c r="K22" s="62">
        <v>3.0480475802977738</v>
      </c>
      <c r="L22" s="62">
        <v>2.3454425172756679</v>
      </c>
      <c r="M22" s="62">
        <v>2.2773450240389148</v>
      </c>
      <c r="N22" s="62">
        <v>2.0383947825414399</v>
      </c>
      <c r="O22" s="62">
        <v>1.7391479985310319</v>
      </c>
    </row>
    <row r="23" spans="1:15" ht="12" customHeight="1">
      <c r="A23" s="63"/>
      <c r="B23" s="61" t="s">
        <v>281</v>
      </c>
      <c r="C23" s="192">
        <v>2.6115676443466267</v>
      </c>
      <c r="D23" s="62">
        <v>2.0116982956271929</v>
      </c>
      <c r="E23" s="62">
        <v>2.7415016692961394</v>
      </c>
      <c r="F23" s="62">
        <v>3.2060715331803902</v>
      </c>
      <c r="G23" s="62">
        <v>3.2988373293885065</v>
      </c>
      <c r="H23" s="62">
        <v>2.9680011755695581</v>
      </c>
      <c r="I23" s="62">
        <v>2.3593150279894353</v>
      </c>
      <c r="J23" s="62">
        <v>2.389710620444164</v>
      </c>
      <c r="K23" s="62">
        <v>2.0340579749152181</v>
      </c>
      <c r="L23" s="62">
        <v>2.2777619979668322</v>
      </c>
      <c r="M23" s="62"/>
      <c r="N23" s="62"/>
      <c r="O23" s="62"/>
    </row>
    <row r="24" spans="1:15" ht="12" customHeight="1">
      <c r="A24" s="60" t="s">
        <v>186</v>
      </c>
      <c r="B24" s="61" t="s">
        <v>245</v>
      </c>
      <c r="C24" s="192">
        <v>2.690218123780812</v>
      </c>
      <c r="D24" s="62">
        <v>0.86594405594405588</v>
      </c>
      <c r="E24" s="62">
        <v>1.21</v>
      </c>
      <c r="F24" s="62">
        <v>1.21</v>
      </c>
      <c r="G24" s="62">
        <v>3.2436363636363637</v>
      </c>
      <c r="H24" s="62">
        <v>1.21</v>
      </c>
      <c r="I24" s="62">
        <v>3.4475247524752475</v>
      </c>
      <c r="J24" s="62">
        <v>3.4852941176470589</v>
      </c>
      <c r="K24" s="62">
        <v>1.2</v>
      </c>
      <c r="L24" s="62">
        <v>1.0866666666666667</v>
      </c>
      <c r="M24" s="62">
        <v>1.1516129032258065</v>
      </c>
      <c r="N24" s="62">
        <v>0.90907023387414498</v>
      </c>
      <c r="O24" s="62">
        <v>0.90674061433447095</v>
      </c>
    </row>
    <row r="25" spans="1:15" ht="12" customHeight="1">
      <c r="A25" s="63"/>
      <c r="B25" s="61" t="s">
        <v>281</v>
      </c>
      <c r="C25" s="192">
        <v>1.5984109883780289</v>
      </c>
      <c r="D25" s="62">
        <v>0.89921874999999996</v>
      </c>
      <c r="E25" s="62">
        <v>1.2</v>
      </c>
      <c r="F25" s="62">
        <v>1.2</v>
      </c>
      <c r="G25" s="62">
        <v>1.2</v>
      </c>
      <c r="H25" s="62">
        <v>1.2</v>
      </c>
      <c r="I25" s="62">
        <v>1.7128205128205127</v>
      </c>
      <c r="J25" s="62">
        <v>1.8095374449339208</v>
      </c>
      <c r="K25" s="62">
        <v>1.2</v>
      </c>
      <c r="L25" s="62">
        <v>1.125</v>
      </c>
      <c r="M25" s="62"/>
      <c r="N25" s="62"/>
      <c r="O25" s="62"/>
    </row>
    <row r="26" spans="1:15" ht="12" customHeight="1">
      <c r="A26" s="63" t="s">
        <v>187</v>
      </c>
      <c r="B26" s="61" t="s">
        <v>245</v>
      </c>
      <c r="C26" s="192">
        <v>1.9875051282596374</v>
      </c>
      <c r="D26" s="62">
        <v>2.4446142219209883</v>
      </c>
      <c r="E26" s="62">
        <v>2.1160784203657186</v>
      </c>
      <c r="F26" s="62">
        <v>2.0864939728135421</v>
      </c>
      <c r="G26" s="62">
        <v>2.6549519271457114</v>
      </c>
      <c r="H26" s="62">
        <v>2.5933817495280049</v>
      </c>
      <c r="I26" s="62">
        <v>2.5661757310640345</v>
      </c>
      <c r="J26" s="62">
        <v>1.6084536248376382</v>
      </c>
      <c r="K26" s="62">
        <v>1.818390860007713</v>
      </c>
      <c r="L26" s="62">
        <v>1.2821105251445806</v>
      </c>
      <c r="M26" s="62">
        <v>1.619036330550609</v>
      </c>
      <c r="N26" s="62">
        <v>1.4513847282001877</v>
      </c>
      <c r="O26" s="62">
        <v>2.2925013934513712</v>
      </c>
    </row>
    <row r="27" spans="1:15" ht="12" customHeight="1">
      <c r="A27" s="63"/>
      <c r="B27" s="61" t="s">
        <v>281</v>
      </c>
      <c r="C27" s="192">
        <v>1.8368780327639995</v>
      </c>
      <c r="D27" s="62">
        <v>1.9436663286004057</v>
      </c>
      <c r="E27" s="62">
        <v>1.9120487814929399</v>
      </c>
      <c r="F27" s="62">
        <v>1.739754864769558</v>
      </c>
      <c r="G27" s="62">
        <v>1.5991941350494947</v>
      </c>
      <c r="H27" s="62">
        <v>2.1271354120660719</v>
      </c>
      <c r="I27" s="62">
        <v>1.7622402462850035</v>
      </c>
      <c r="J27" s="62">
        <v>1.5963919349133358</v>
      </c>
      <c r="K27" s="62">
        <v>1.4271895965444352</v>
      </c>
      <c r="L27" s="62">
        <v>2.1828130123108638</v>
      </c>
      <c r="M27" s="62"/>
      <c r="N27" s="62"/>
      <c r="O27" s="62"/>
    </row>
    <row r="28" spans="1:15" ht="12" customHeight="1">
      <c r="A28" s="60" t="s">
        <v>100</v>
      </c>
      <c r="B28" s="61" t="s">
        <v>245</v>
      </c>
      <c r="C28" s="192">
        <v>1.5781189697820663</v>
      </c>
      <c r="D28" s="62">
        <v>1.2387103061267015</v>
      </c>
      <c r="E28" s="62">
        <v>1.1842835558286324</v>
      </c>
      <c r="F28" s="62">
        <v>1.3866708254017939</v>
      </c>
      <c r="G28" s="62">
        <v>1.7541581228723797</v>
      </c>
      <c r="H28" s="62">
        <v>1.6742981719340515</v>
      </c>
      <c r="I28" s="62">
        <v>1.7719984036142324</v>
      </c>
      <c r="J28" s="62">
        <v>1.9713609837985053</v>
      </c>
      <c r="K28" s="62">
        <v>1.677624541194066</v>
      </c>
      <c r="L28" s="62">
        <v>1.9080836237494938</v>
      </c>
      <c r="M28" s="62">
        <v>1.9211034198962422</v>
      </c>
      <c r="N28" s="62">
        <v>1.5076227054361082</v>
      </c>
      <c r="O28" s="62">
        <v>1.5106987956054838</v>
      </c>
    </row>
    <row r="29" spans="1:15" ht="12" customHeight="1">
      <c r="A29" s="63"/>
      <c r="B29" s="61" t="s">
        <v>281</v>
      </c>
      <c r="C29" s="192">
        <v>1.4420278784695044</v>
      </c>
      <c r="D29" s="62">
        <v>1.0720292125134201</v>
      </c>
      <c r="E29" s="62">
        <v>1.2395157720316985</v>
      </c>
      <c r="F29" s="62">
        <v>1.48090332697588</v>
      </c>
      <c r="G29" s="62">
        <v>1.5870814240276245</v>
      </c>
      <c r="H29" s="62">
        <v>1.7153448095245032</v>
      </c>
      <c r="I29" s="62">
        <v>1.8458757944348585</v>
      </c>
      <c r="J29" s="62">
        <v>1.533484109317403</v>
      </c>
      <c r="K29" s="62">
        <v>1.3738128758052872</v>
      </c>
      <c r="L29" s="62">
        <v>1.2614043290876764</v>
      </c>
      <c r="M29" s="62"/>
      <c r="N29" s="62"/>
      <c r="O29" s="62"/>
    </row>
    <row r="30" spans="1:15" ht="12" customHeight="1">
      <c r="A30" s="63" t="s">
        <v>102</v>
      </c>
      <c r="B30" s="61" t="s">
        <v>245</v>
      </c>
      <c r="C30" s="192">
        <v>1.2173639123752744</v>
      </c>
      <c r="D30" s="62">
        <v>1.2443936342894113</v>
      </c>
      <c r="E30" s="62">
        <v>0.96358222089412027</v>
      </c>
      <c r="F30" s="62">
        <v>0.97682973410383112</v>
      </c>
      <c r="G30" s="62">
        <v>1.0502985507153317</v>
      </c>
      <c r="H30" s="62">
        <v>1.1536658451431234</v>
      </c>
      <c r="I30" s="62">
        <v>1.2259652338835949</v>
      </c>
      <c r="J30" s="62">
        <v>1.4404968739235897</v>
      </c>
      <c r="K30" s="62">
        <v>1.4051550904566887</v>
      </c>
      <c r="L30" s="62">
        <v>1.5031031642415975</v>
      </c>
      <c r="M30" s="62">
        <v>1.177102615963066</v>
      </c>
      <c r="N30" s="62">
        <v>0.98500960652045644</v>
      </c>
      <c r="O30" s="62">
        <v>0.95694718464024897</v>
      </c>
    </row>
    <row r="31" spans="1:15" ht="12" customHeight="1">
      <c r="A31" s="63"/>
      <c r="B31" s="61" t="s">
        <v>281</v>
      </c>
      <c r="C31" s="192">
        <v>0.96256018805603605</v>
      </c>
      <c r="D31" s="62">
        <v>1.1243258812555117</v>
      </c>
      <c r="E31" s="62">
        <v>0.84867572817506121</v>
      </c>
      <c r="F31" s="62">
        <v>0.84586728235240283</v>
      </c>
      <c r="G31" s="62">
        <v>0.94018703289279237</v>
      </c>
      <c r="H31" s="62">
        <v>0.98676090851381371</v>
      </c>
      <c r="I31" s="62">
        <v>0.85718325772363546</v>
      </c>
      <c r="J31" s="62">
        <v>0.9070572273366857</v>
      </c>
      <c r="K31" s="62">
        <v>0.9560385969418953</v>
      </c>
      <c r="L31" s="62">
        <v>1.1720859414466307</v>
      </c>
      <c r="M31" s="62"/>
      <c r="N31" s="62"/>
      <c r="O31" s="62"/>
    </row>
    <row r="32" spans="1:15" ht="12" customHeight="1">
      <c r="A32" s="63" t="s">
        <v>188</v>
      </c>
      <c r="B32" s="61" t="s">
        <v>245</v>
      </c>
      <c r="C32" s="192">
        <v>2.9371436377085276</v>
      </c>
      <c r="D32" s="62">
        <v>4.268856801116903</v>
      </c>
      <c r="E32" s="62">
        <v>4.0586445340967732</v>
      </c>
      <c r="F32" s="62">
        <v>4.0262149772139004</v>
      </c>
      <c r="G32" s="62">
        <v>2.3381531058971139</v>
      </c>
      <c r="H32" s="62">
        <v>2.0187953854626834</v>
      </c>
      <c r="I32" s="62">
        <v>2.1767542594474132</v>
      </c>
      <c r="J32" s="62">
        <v>2.5283105538094426</v>
      </c>
      <c r="K32" s="62">
        <v>2.4710260411178808</v>
      </c>
      <c r="L32" s="62">
        <v>2.7541195254900259</v>
      </c>
      <c r="M32" s="62">
        <v>2.7820330834868803</v>
      </c>
      <c r="N32" s="62">
        <v>2.985848225435634</v>
      </c>
      <c r="O32" s="62">
        <v>2.7555391880703328</v>
      </c>
    </row>
    <row r="33" spans="1:15" ht="12" customHeight="1">
      <c r="A33" s="63"/>
      <c r="B33" s="61" t="s">
        <v>281</v>
      </c>
      <c r="C33" s="192">
        <v>2.9702481616926115</v>
      </c>
      <c r="D33" s="62">
        <v>2.7784454618132033</v>
      </c>
      <c r="E33" s="62">
        <v>2.6137645925091975</v>
      </c>
      <c r="F33" s="62">
        <v>2.9831119070482046</v>
      </c>
      <c r="G33" s="62">
        <v>3.2873149152718195</v>
      </c>
      <c r="H33" s="62">
        <v>3.2969306086542205</v>
      </c>
      <c r="I33" s="62">
        <v>3.094874987885567</v>
      </c>
      <c r="J33" s="62">
        <v>2.9040755673959824</v>
      </c>
      <c r="K33" s="62">
        <v>2.7873399241093231</v>
      </c>
      <c r="L33" s="62">
        <v>2.8398667900056438</v>
      </c>
      <c r="M33" s="62"/>
      <c r="N33" s="62"/>
      <c r="O33" s="62"/>
    </row>
    <row r="34" spans="1:15" ht="12" customHeight="1">
      <c r="A34" s="63" t="s">
        <v>101</v>
      </c>
      <c r="B34" s="61" t="s">
        <v>245</v>
      </c>
      <c r="C34" s="192">
        <v>0.83284065006032326</v>
      </c>
      <c r="D34" s="62">
        <v>0.74382300303963578</v>
      </c>
      <c r="E34" s="62">
        <v>0.76772851558765454</v>
      </c>
      <c r="F34" s="62">
        <v>0.833034208542344</v>
      </c>
      <c r="G34" s="62">
        <v>0.91037165180985447</v>
      </c>
      <c r="H34" s="62">
        <v>0.87052916658895907</v>
      </c>
      <c r="I34" s="62">
        <v>0.80558403271914369</v>
      </c>
      <c r="J34" s="62">
        <v>0.8075437804116774</v>
      </c>
      <c r="K34" s="62">
        <v>0.79277916575920682</v>
      </c>
      <c r="L34" s="62">
        <v>0.96545344410599321</v>
      </c>
      <c r="M34" s="62">
        <v>1.0656622033892702</v>
      </c>
      <c r="N34" s="62">
        <v>0.92078629198915829</v>
      </c>
      <c r="O34" s="62">
        <v>0.91068481886622754</v>
      </c>
    </row>
    <row r="35" spans="1:15" ht="12" customHeight="1">
      <c r="A35" s="63"/>
      <c r="B35" s="61" t="s">
        <v>281</v>
      </c>
      <c r="C35" s="192">
        <v>0.85962757988098126</v>
      </c>
      <c r="D35" s="62">
        <v>0.80494572081757865</v>
      </c>
      <c r="E35" s="62">
        <v>0.88439609807540209</v>
      </c>
      <c r="F35" s="62">
        <v>0.89011822783927186</v>
      </c>
      <c r="G35" s="62">
        <v>0.91220516242042027</v>
      </c>
      <c r="H35" s="62">
        <v>0.9398410161051971</v>
      </c>
      <c r="I35" s="62">
        <v>1.0650454737631803</v>
      </c>
      <c r="J35" s="62">
        <v>0.93649064180150388</v>
      </c>
      <c r="K35" s="62">
        <v>0.7697182958476978</v>
      </c>
      <c r="L35" s="62">
        <v>0.62977209328354322</v>
      </c>
      <c r="M35" s="62"/>
      <c r="N35" s="62"/>
      <c r="O35" s="62"/>
    </row>
    <row r="36" spans="1:15" ht="12" customHeight="1">
      <c r="A36" s="64" t="s">
        <v>97</v>
      </c>
      <c r="B36" s="61" t="s">
        <v>245</v>
      </c>
      <c r="C36" s="192">
        <v>4.4469057192253461</v>
      </c>
      <c r="D36" s="62">
        <v>3.4402525407540243</v>
      </c>
      <c r="E36" s="62">
        <v>6.5278821503971054</v>
      </c>
      <c r="F36" s="62">
        <v>5.8534016775396092</v>
      </c>
      <c r="G36" s="62">
        <v>7.3426793838350779</v>
      </c>
      <c r="H36" s="62">
        <v>3.9588609120248135</v>
      </c>
      <c r="I36" s="62">
        <v>4.2336530239466867</v>
      </c>
      <c r="J36" s="62">
        <v>4.3660176396641122</v>
      </c>
      <c r="K36" s="62">
        <v>4.8576949833870371</v>
      </c>
      <c r="L36" s="62">
        <v>4.1552666538797363</v>
      </c>
      <c r="M36" s="62">
        <v>4.0389951690862942</v>
      </c>
      <c r="N36" s="62">
        <v>3.6809568464918212</v>
      </c>
      <c r="O36" s="62">
        <v>3.9859200550075333</v>
      </c>
    </row>
    <row r="37" spans="1:15" ht="12" customHeight="1">
      <c r="A37" s="63"/>
      <c r="B37" s="61" t="s">
        <v>281</v>
      </c>
      <c r="C37" s="192">
        <v>8.6780377077205664</v>
      </c>
      <c r="D37" s="62">
        <v>3.9678674493747375</v>
      </c>
      <c r="E37" s="62">
        <v>5.7564517853324775</v>
      </c>
      <c r="F37" s="62">
        <v>8.3224114337844011</v>
      </c>
      <c r="G37" s="62">
        <v>6.6584572419714441</v>
      </c>
      <c r="H37" s="62">
        <v>7.1044034167553578</v>
      </c>
      <c r="I37" s="62">
        <v>8.3358495081545954</v>
      </c>
      <c r="J37" s="62">
        <v>11.789000195837367</v>
      </c>
      <c r="K37" s="62">
        <v>15.278245051431359</v>
      </c>
      <c r="L37" s="62">
        <v>7.9328226560264401</v>
      </c>
      <c r="M37" s="62"/>
      <c r="N37" s="62"/>
      <c r="O37" s="62"/>
    </row>
    <row r="38" spans="1:15" ht="12" customHeight="1">
      <c r="A38" s="63" t="s">
        <v>98</v>
      </c>
      <c r="B38" s="61" t="s">
        <v>245</v>
      </c>
      <c r="C38" s="192">
        <v>1.6792995891699958</v>
      </c>
      <c r="D38" s="62">
        <v>0.77262870750034618</v>
      </c>
      <c r="E38" s="62">
        <v>0.69986627132055623</v>
      </c>
      <c r="F38" s="62">
        <v>0.61399166350845757</v>
      </c>
      <c r="G38" s="62">
        <v>0.99323584782201602</v>
      </c>
      <c r="H38" s="62">
        <v>1.5316229485938297</v>
      </c>
      <c r="I38" s="62">
        <v>2.2600714102665256</v>
      </c>
      <c r="J38" s="62">
        <v>3.299109346846433</v>
      </c>
      <c r="K38" s="62">
        <v>2.8422275723986212</v>
      </c>
      <c r="L38" s="62">
        <v>1.3029264808030612</v>
      </c>
      <c r="M38" s="62">
        <v>0.76560007152703513</v>
      </c>
      <c r="N38" s="62">
        <v>0.67936513156026213</v>
      </c>
      <c r="O38" s="62">
        <v>0.64076304988804089</v>
      </c>
    </row>
    <row r="39" spans="1:15" ht="12" customHeight="1">
      <c r="A39" s="63"/>
      <c r="B39" s="61" t="s">
        <v>281</v>
      </c>
      <c r="C39" s="192">
        <v>1.1726019230108413</v>
      </c>
      <c r="D39" s="62">
        <v>0.79758874286779979</v>
      </c>
      <c r="E39" s="62">
        <v>1.104594376001357</v>
      </c>
      <c r="F39" s="62">
        <v>1.7886727806943656</v>
      </c>
      <c r="G39" s="62">
        <v>1.673668693961504</v>
      </c>
      <c r="H39" s="62">
        <v>1.6576923829906867</v>
      </c>
      <c r="I39" s="62">
        <v>1.4013589506344342</v>
      </c>
      <c r="J39" s="62">
        <v>0.75760634362347112</v>
      </c>
      <c r="K39" s="62">
        <v>0.7152653306526694</v>
      </c>
      <c r="L39" s="62">
        <v>0.75376704351987955</v>
      </c>
      <c r="M39" s="62"/>
      <c r="N39" s="62"/>
      <c r="O39" s="62"/>
    </row>
    <row r="40" spans="1:15" ht="12" customHeight="1">
      <c r="A40" s="63" t="s">
        <v>189</v>
      </c>
      <c r="B40" s="61" t="s">
        <v>245</v>
      </c>
      <c r="C40" s="192">
        <v>1.6818704427647655</v>
      </c>
      <c r="D40" s="62">
        <v>1.3010865529772893</v>
      </c>
      <c r="E40" s="62">
        <v>1.517801573079899</v>
      </c>
      <c r="F40" s="62">
        <v>1.8643949043313837</v>
      </c>
      <c r="G40" s="62">
        <v>1.6447197252251367</v>
      </c>
      <c r="H40" s="62">
        <v>1.7816890852314853</v>
      </c>
      <c r="I40" s="62">
        <v>1.6912441746172346</v>
      </c>
      <c r="J40" s="62">
        <v>1.7004875730015678</v>
      </c>
      <c r="K40" s="62">
        <v>1.6352597908577973</v>
      </c>
      <c r="L40" s="62">
        <v>1.8426458378559563</v>
      </c>
      <c r="M40" s="62">
        <v>1.829231248405893</v>
      </c>
      <c r="N40" s="62">
        <v>1.4177197442040805</v>
      </c>
      <c r="O40" s="62">
        <v>2.2250878723207905</v>
      </c>
    </row>
    <row r="41" spans="1:15" ht="12" customHeight="1">
      <c r="A41" s="63"/>
      <c r="B41" s="61" t="s">
        <v>281</v>
      </c>
      <c r="C41" s="192">
        <v>1.7645857994862884</v>
      </c>
      <c r="D41" s="62">
        <v>2.1596217503216408</v>
      </c>
      <c r="E41" s="62">
        <v>1.7584538764061646</v>
      </c>
      <c r="F41" s="62">
        <v>1.6115727701066791</v>
      </c>
      <c r="G41" s="62">
        <v>1.403682235384512</v>
      </c>
      <c r="H41" s="62">
        <v>1.6285148595439736</v>
      </c>
      <c r="I41" s="62">
        <v>2.597845731632102</v>
      </c>
      <c r="J41" s="62">
        <v>2.4077269125687546</v>
      </c>
      <c r="K41" s="62">
        <v>1.9709039202038514</v>
      </c>
      <c r="L41" s="62">
        <v>1.9871926882063948</v>
      </c>
      <c r="M41" s="62"/>
      <c r="N41" s="62"/>
      <c r="O41" s="62"/>
    </row>
    <row r="42" spans="1:15" ht="12" customHeight="1">
      <c r="A42" s="63" t="s">
        <v>112</v>
      </c>
      <c r="B42" s="61" t="s">
        <v>245</v>
      </c>
      <c r="C42" s="192">
        <v>3.3123085019693415</v>
      </c>
      <c r="D42" s="62">
        <v>3.4178560862034715</v>
      </c>
      <c r="E42" s="62">
        <v>3.7368212022330254</v>
      </c>
      <c r="F42" s="62">
        <v>3.675752951848978</v>
      </c>
      <c r="G42" s="62">
        <v>3.4586483493074165</v>
      </c>
      <c r="H42" s="62">
        <v>3.1559189432008714</v>
      </c>
      <c r="I42" s="62">
        <v>2.9676860966322236</v>
      </c>
      <c r="J42" s="62">
        <v>3.2503664237577752</v>
      </c>
      <c r="K42" s="62">
        <v>3.5598630811319265</v>
      </c>
      <c r="L42" s="62">
        <v>3.3261337284075645</v>
      </c>
      <c r="M42" s="62">
        <v>3.1103306152391346</v>
      </c>
      <c r="N42" s="62">
        <v>2.8567001051921395</v>
      </c>
      <c r="O42" s="62">
        <v>3.119571923996455</v>
      </c>
    </row>
    <row r="43" spans="1:15" ht="12" customHeight="1">
      <c r="A43" s="63"/>
      <c r="B43" s="61" t="s">
        <v>281</v>
      </c>
      <c r="C43" s="192">
        <v>3.5463532302096681</v>
      </c>
      <c r="D43" s="62">
        <v>3.5145286227908801</v>
      </c>
      <c r="E43" s="62">
        <v>4.1864910955129275</v>
      </c>
      <c r="F43" s="62">
        <v>4.0576691000252172</v>
      </c>
      <c r="G43" s="62">
        <v>3.6621457463218428</v>
      </c>
      <c r="H43" s="62">
        <v>3.3888446209655583</v>
      </c>
      <c r="I43" s="62">
        <v>3.2111668093920946</v>
      </c>
      <c r="J43" s="62">
        <v>3.1891825777143943</v>
      </c>
      <c r="K43" s="62">
        <v>3.6971092850256961</v>
      </c>
      <c r="L43" s="62">
        <v>3.9265227381465269</v>
      </c>
      <c r="M43" s="62"/>
      <c r="N43" s="62"/>
      <c r="O43" s="62"/>
    </row>
    <row r="44" spans="1:15" ht="12" customHeight="1">
      <c r="A44" s="63" t="s">
        <v>190</v>
      </c>
      <c r="B44" s="61" t="s">
        <v>245</v>
      </c>
      <c r="C44" s="192">
        <v>0.96418368853458181</v>
      </c>
      <c r="D44" s="62">
        <v>0.95820029894952496</v>
      </c>
      <c r="E44" s="62">
        <v>0.9484535877669461</v>
      </c>
      <c r="F44" s="62">
        <v>1.0088220602788924</v>
      </c>
      <c r="G44" s="62">
        <v>0.97837127079204556</v>
      </c>
      <c r="H44" s="62">
        <v>0.93092134974945073</v>
      </c>
      <c r="I44" s="62">
        <v>0.94765949585195841</v>
      </c>
      <c r="J44" s="62">
        <v>0.97238031181642337</v>
      </c>
      <c r="K44" s="62">
        <v>0.95706331454956362</v>
      </c>
      <c r="L44" s="62">
        <v>0.97452566110653938</v>
      </c>
      <c r="M44" s="62">
        <v>0.91904765611030204</v>
      </c>
      <c r="N44" s="62">
        <v>0.99272510705065431</v>
      </c>
      <c r="O44" s="62">
        <v>1.0052792828389616</v>
      </c>
    </row>
    <row r="45" spans="1:15" ht="12" customHeight="1">
      <c r="A45" s="63"/>
      <c r="B45" s="61" t="s">
        <v>281</v>
      </c>
      <c r="C45" s="192">
        <v>0.9994429540466423</v>
      </c>
      <c r="D45" s="62">
        <v>1.0347895967594749</v>
      </c>
      <c r="E45" s="62">
        <v>1.0749326354266855</v>
      </c>
      <c r="F45" s="62">
        <v>1.0082343250837897</v>
      </c>
      <c r="G45" s="62">
        <v>0.98844765169589976</v>
      </c>
      <c r="H45" s="62">
        <v>0.99605789522409116</v>
      </c>
      <c r="I45" s="62">
        <v>0.97977373524144262</v>
      </c>
      <c r="J45" s="62">
        <v>0.98567139734411879</v>
      </c>
      <c r="K45" s="62">
        <v>0.96436633081841927</v>
      </c>
      <c r="L45" s="62">
        <v>0.96067348413978604</v>
      </c>
      <c r="M45" s="62"/>
      <c r="N45" s="62"/>
      <c r="O45" s="62"/>
    </row>
    <row r="46" spans="1:15" ht="12" customHeight="1">
      <c r="A46" s="63" t="s">
        <v>191</v>
      </c>
      <c r="B46" s="61" t="s">
        <v>245</v>
      </c>
      <c r="C46" s="192">
        <v>0.87731765897067959</v>
      </c>
      <c r="D46" s="62">
        <v>0.78442477313279901</v>
      </c>
      <c r="E46" s="62">
        <v>0.88789359461873429</v>
      </c>
      <c r="F46" s="62">
        <v>0.90255157576900813</v>
      </c>
      <c r="G46" s="62">
        <v>1.1280607793810749</v>
      </c>
      <c r="H46" s="62">
        <v>1.4061250534362664</v>
      </c>
      <c r="I46" s="62">
        <v>2.3858921426520991</v>
      </c>
      <c r="J46" s="62">
        <v>2.6771375792890808</v>
      </c>
      <c r="K46" s="62">
        <v>2.7379774603103018</v>
      </c>
      <c r="L46" s="62">
        <v>3.1746825998149273</v>
      </c>
      <c r="M46" s="62">
        <v>1.8666743299175856</v>
      </c>
      <c r="N46" s="62">
        <v>2.0487075729354984</v>
      </c>
      <c r="O46" s="62">
        <v>5.2538077930518039</v>
      </c>
    </row>
    <row r="47" spans="1:15" ht="12" customHeight="1">
      <c r="A47" s="63"/>
      <c r="B47" s="61" t="s">
        <v>281</v>
      </c>
      <c r="C47" s="192">
        <v>2.1759514067571066</v>
      </c>
      <c r="D47" s="62">
        <v>3.0560388538877388</v>
      </c>
      <c r="E47" s="62">
        <v>1.8677097288094386</v>
      </c>
      <c r="F47" s="62">
        <v>2.0895031286448331</v>
      </c>
      <c r="G47" s="62">
        <v>2.5496920180819322</v>
      </c>
      <c r="H47" s="62">
        <v>2.7779201675104028</v>
      </c>
      <c r="I47" s="62">
        <v>3.2095126688443543</v>
      </c>
      <c r="J47" s="62">
        <v>2.2279293521218895</v>
      </c>
      <c r="K47" s="62">
        <v>2.0102909171712682</v>
      </c>
      <c r="L47" s="62">
        <v>0.97907253026195695</v>
      </c>
      <c r="M47" s="62"/>
      <c r="N47" s="62"/>
      <c r="O47" s="62"/>
    </row>
    <row r="48" spans="1:15" ht="12" customHeight="1">
      <c r="A48" s="63" t="s">
        <v>111</v>
      </c>
      <c r="B48" s="61" t="s">
        <v>245</v>
      </c>
      <c r="C48" s="192">
        <v>1.2373168863898465</v>
      </c>
      <c r="D48" s="62">
        <v>1.2384152267257829</v>
      </c>
      <c r="E48" s="62">
        <v>1.1974062305731179</v>
      </c>
      <c r="F48" s="62">
        <v>1.2353942866700625</v>
      </c>
      <c r="G48" s="62">
        <v>1.2555837857604362</v>
      </c>
      <c r="H48" s="62">
        <v>1.2710277537245604</v>
      </c>
      <c r="I48" s="62">
        <v>1.206799729047854</v>
      </c>
      <c r="J48" s="62">
        <v>1.2709281517504005</v>
      </c>
      <c r="K48" s="62">
        <v>1.2773939278265203</v>
      </c>
      <c r="L48" s="62">
        <v>1.1849237510252535</v>
      </c>
      <c r="M48" s="62">
        <v>1.2156852063517869</v>
      </c>
      <c r="N48" s="62">
        <v>1.2448753746754766</v>
      </c>
      <c r="O48" s="62">
        <v>1.2068921677166822</v>
      </c>
    </row>
    <row r="49" spans="1:15" ht="12" customHeight="1">
      <c r="A49" s="63"/>
      <c r="B49" s="61" t="s">
        <v>281</v>
      </c>
      <c r="C49" s="192">
        <v>1.2341270552784054</v>
      </c>
      <c r="D49" s="62">
        <v>1.3063129931006041</v>
      </c>
      <c r="E49" s="62">
        <v>1.2938326129851454</v>
      </c>
      <c r="F49" s="62">
        <v>1.2759248111339418</v>
      </c>
      <c r="G49" s="62">
        <v>1.341031672800796</v>
      </c>
      <c r="H49" s="62">
        <v>1.2636096581059184</v>
      </c>
      <c r="I49" s="62">
        <v>1.1901505651265785</v>
      </c>
      <c r="J49" s="62">
        <v>1.1728150809547062</v>
      </c>
      <c r="K49" s="62">
        <v>1.1556571266360556</v>
      </c>
      <c r="L49" s="62">
        <v>1.1156967643164426</v>
      </c>
      <c r="M49" s="62"/>
      <c r="N49" s="62"/>
      <c r="O49" s="62"/>
    </row>
    <row r="50" spans="1:15" ht="12" customHeight="1">
      <c r="A50" s="63" t="s">
        <v>113</v>
      </c>
      <c r="B50" s="61" t="s">
        <v>245</v>
      </c>
      <c r="C50" s="192">
        <v>0.93505213101089479</v>
      </c>
      <c r="D50" s="62">
        <v>0.74333050741825979</v>
      </c>
      <c r="E50" s="62">
        <v>0.7814167704028675</v>
      </c>
      <c r="F50" s="62">
        <v>0.84855700703522241</v>
      </c>
      <c r="G50" s="62">
        <v>0.87108709756569114</v>
      </c>
      <c r="H50" s="62">
        <v>1.003920700361552</v>
      </c>
      <c r="I50" s="62">
        <v>1.0668459692929497</v>
      </c>
      <c r="J50" s="62">
        <v>1.0484496634423439</v>
      </c>
      <c r="K50" s="62">
        <v>1.0598695618977225</v>
      </c>
      <c r="L50" s="62">
        <v>1.1272694607122922</v>
      </c>
      <c r="M50" s="62">
        <v>1.1673780769806297</v>
      </c>
      <c r="N50" s="62">
        <v>1.2993906585176138</v>
      </c>
      <c r="O50" s="62">
        <v>1.2212652593179052</v>
      </c>
    </row>
    <row r="51" spans="1:15" ht="12" customHeight="1">
      <c r="A51" s="63"/>
      <c r="B51" s="61" t="s">
        <v>281</v>
      </c>
      <c r="C51" s="192">
        <v>0.97644548834455069</v>
      </c>
      <c r="D51" s="62">
        <v>0.92254475909226819</v>
      </c>
      <c r="E51" s="62">
        <v>0.94169763212618873</v>
      </c>
      <c r="F51" s="62">
        <v>0.92629574852604446</v>
      </c>
      <c r="G51" s="62">
        <v>0.95967070830300838</v>
      </c>
      <c r="H51" s="62">
        <v>1.0254256548552712</v>
      </c>
      <c r="I51" s="62">
        <v>1.0491753137317652</v>
      </c>
      <c r="J51" s="62">
        <v>1.0299979086756301</v>
      </c>
      <c r="K51" s="62">
        <v>0.95717139029727527</v>
      </c>
      <c r="L51" s="62">
        <v>1.002515639664594</v>
      </c>
      <c r="M51" s="62"/>
      <c r="N51" s="62"/>
      <c r="O51" s="62"/>
    </row>
    <row r="52" spans="1:15" ht="12" customHeight="1">
      <c r="A52" s="63" t="s">
        <v>192</v>
      </c>
      <c r="B52" s="61" t="s">
        <v>245</v>
      </c>
      <c r="C52" s="192">
        <v>2.1491206087595409</v>
      </c>
      <c r="D52" s="62">
        <v>2.3363009802130055</v>
      </c>
      <c r="E52" s="62">
        <v>1.9763550304657702</v>
      </c>
      <c r="F52" s="62">
        <v>1.5741774751107889</v>
      </c>
      <c r="G52" s="62">
        <v>2.0518510213119261</v>
      </c>
      <c r="H52" s="62">
        <v>2.0686261245328272</v>
      </c>
      <c r="I52" s="62">
        <v>2.2277871437383459</v>
      </c>
      <c r="J52" s="62">
        <v>2.3798036937084022</v>
      </c>
      <c r="K52" s="62">
        <v>2.4329805945902097</v>
      </c>
      <c r="L52" s="62">
        <v>2.3350483822056405</v>
      </c>
      <c r="M52" s="62">
        <v>2.5560437893969037</v>
      </c>
      <c r="N52" s="62">
        <v>2.5849000653101655</v>
      </c>
      <c r="O52" s="62">
        <v>2.7552011855420786</v>
      </c>
    </row>
    <row r="53" spans="1:15" ht="12" customHeight="1">
      <c r="A53" s="63"/>
      <c r="B53" s="61" t="s">
        <v>281</v>
      </c>
      <c r="C53" s="192">
        <v>2.3093597529646703</v>
      </c>
      <c r="D53" s="62">
        <v>2.6284047929595333</v>
      </c>
      <c r="E53" s="62">
        <v>2.7352689428442938</v>
      </c>
      <c r="F53" s="62">
        <v>2.0121635682932051</v>
      </c>
      <c r="G53" s="62">
        <v>2.0731451769572229</v>
      </c>
      <c r="H53" s="62">
        <v>2.1396163947446856</v>
      </c>
      <c r="I53" s="62">
        <v>2.2628901022213039</v>
      </c>
      <c r="J53" s="62">
        <v>2.5368053592628184</v>
      </c>
      <c r="K53" s="62">
        <v>2.3992007643969897</v>
      </c>
      <c r="L53" s="62">
        <v>2.2716385895826265</v>
      </c>
      <c r="M53" s="62"/>
      <c r="N53" s="62"/>
      <c r="O53" s="62"/>
    </row>
    <row r="54" spans="1:15" ht="12" customHeight="1">
      <c r="A54" s="63" t="s">
        <v>85</v>
      </c>
      <c r="B54" s="61" t="s">
        <v>245</v>
      </c>
      <c r="C54" s="192">
        <v>2.0061430399890914</v>
      </c>
      <c r="D54" s="62">
        <v>1.4421036294936445</v>
      </c>
      <c r="E54" s="62">
        <v>1.546721982072472</v>
      </c>
      <c r="F54" s="62">
        <v>1.5442625623835904</v>
      </c>
      <c r="G54" s="62">
        <v>1.1117822468105607</v>
      </c>
      <c r="H54" s="62">
        <v>1.2700644882741492</v>
      </c>
      <c r="I54" s="62">
        <v>1.4869720736618737</v>
      </c>
      <c r="J54" s="62">
        <v>2.1327517350546037</v>
      </c>
      <c r="K54" s="62">
        <v>4.256890050704877</v>
      </c>
      <c r="L54" s="62">
        <v>7.3226789416138383</v>
      </c>
      <c r="M54" s="62">
        <v>2.6408654100590381</v>
      </c>
      <c r="N54" s="62">
        <v>1.1275819511165763</v>
      </c>
      <c r="O54" s="62">
        <v>0.98811493415827367</v>
      </c>
    </row>
    <row r="55" spans="1:15" ht="12" customHeight="1">
      <c r="A55" s="63"/>
      <c r="B55" s="61" t="s">
        <v>281</v>
      </c>
      <c r="C55" s="192">
        <v>1.0737638934452816</v>
      </c>
      <c r="D55" s="62">
        <v>1.0187043645228218</v>
      </c>
      <c r="E55" s="62">
        <v>0.88938028118225831</v>
      </c>
      <c r="F55" s="62">
        <v>0.99543959292963269</v>
      </c>
      <c r="G55" s="62">
        <v>0.9676074680342065</v>
      </c>
      <c r="H55" s="62">
        <v>1.1058166142434196</v>
      </c>
      <c r="I55" s="62">
        <v>1.1784986766238088</v>
      </c>
      <c r="J55" s="62">
        <v>1.2501693105170484</v>
      </c>
      <c r="K55" s="62">
        <v>1.2278992672842555</v>
      </c>
      <c r="L55" s="62">
        <v>1.3144246507063031</v>
      </c>
      <c r="M55" s="62"/>
      <c r="N55" s="62"/>
      <c r="O55" s="62"/>
    </row>
    <row r="56" spans="1:15" ht="12" customHeight="1">
      <c r="A56" s="63" t="s">
        <v>109</v>
      </c>
      <c r="B56" s="61" t="s">
        <v>245</v>
      </c>
      <c r="C56" s="192">
        <v>0.7548280330159407</v>
      </c>
      <c r="D56" s="62">
        <v>0.5992384663081185</v>
      </c>
      <c r="E56" s="62">
        <v>0.62697353598488015</v>
      </c>
      <c r="F56" s="62">
        <v>0.61645798927292494</v>
      </c>
      <c r="G56" s="62">
        <v>0.7064496646332914</v>
      </c>
      <c r="H56" s="62">
        <v>0.68306515084913677</v>
      </c>
      <c r="I56" s="62">
        <v>0.88476718820043088</v>
      </c>
      <c r="J56" s="62">
        <v>0.7699403595376566</v>
      </c>
      <c r="K56" s="62">
        <v>0.82799437530371101</v>
      </c>
      <c r="L56" s="62">
        <v>0.82455056177993813</v>
      </c>
      <c r="M56" s="62">
        <v>0.56985591331501217</v>
      </c>
      <c r="N56" s="62">
        <v>0.50979506996785084</v>
      </c>
      <c r="O56" s="62">
        <v>0.54236213274549361</v>
      </c>
    </row>
    <row r="57" spans="1:15" ht="12" customHeight="1">
      <c r="A57" s="63"/>
      <c r="B57" s="61" t="s">
        <v>281</v>
      </c>
      <c r="C57" s="193">
        <v>0.82837034978396229</v>
      </c>
      <c r="D57" s="65">
        <v>0.55873035345883393</v>
      </c>
      <c r="E57" s="65">
        <v>0.61562216771774303</v>
      </c>
      <c r="F57" s="65">
        <v>0.61452486266195194</v>
      </c>
      <c r="G57" s="65">
        <v>0.72576806205240152</v>
      </c>
      <c r="H57" s="65">
        <v>0.82918727980140916</v>
      </c>
      <c r="I57" s="65">
        <v>0.94074263322513596</v>
      </c>
      <c r="J57" s="65">
        <v>0.84480983743161608</v>
      </c>
      <c r="K57" s="65">
        <v>0.99958279136414185</v>
      </c>
      <c r="L57" s="65">
        <v>0.97167958585945668</v>
      </c>
      <c r="M57" s="65"/>
      <c r="N57" s="65"/>
      <c r="O57" s="65"/>
    </row>
    <row r="58" spans="1:15" ht="12" customHeight="1">
      <c r="A58" s="63" t="s">
        <v>108</v>
      </c>
      <c r="B58" s="61" t="s">
        <v>245</v>
      </c>
      <c r="C58" s="192">
        <v>1.3000469683491722</v>
      </c>
      <c r="D58" s="62">
        <v>1.441092597088347</v>
      </c>
      <c r="E58" s="62">
        <v>1.5311675143574719</v>
      </c>
      <c r="F58" s="62">
        <v>1.5329135335492274</v>
      </c>
      <c r="G58" s="62">
        <v>1.2107350030229145</v>
      </c>
      <c r="H58" s="62">
        <v>1.1639247919345055</v>
      </c>
      <c r="I58" s="62">
        <v>1.169245356070385</v>
      </c>
      <c r="J58" s="62">
        <v>1.2269135917919194</v>
      </c>
      <c r="K58" s="62">
        <v>1.3984552687618197</v>
      </c>
      <c r="L58" s="62">
        <v>1.4845494511070276</v>
      </c>
      <c r="M58" s="62">
        <v>1.4889402012234838</v>
      </c>
      <c r="N58" s="62">
        <v>1.6427784196840893</v>
      </c>
      <c r="O58" s="62">
        <v>2.2325581095866194</v>
      </c>
    </row>
    <row r="59" spans="1:15" ht="12" customHeight="1">
      <c r="A59" s="63"/>
      <c r="B59" s="61" t="s">
        <v>281</v>
      </c>
      <c r="C59" s="192">
        <v>1.5411303672255916</v>
      </c>
      <c r="D59" s="62">
        <v>1.3824318244221383</v>
      </c>
      <c r="E59" s="62">
        <v>1.6086766727284254</v>
      </c>
      <c r="F59" s="62">
        <v>1.6803011931952532</v>
      </c>
      <c r="G59" s="62">
        <v>1.7189101672492342</v>
      </c>
      <c r="H59" s="62">
        <v>1.5257189927854904</v>
      </c>
      <c r="I59" s="62">
        <v>1.4343056981187072</v>
      </c>
      <c r="J59" s="62">
        <v>1.5016456835299035</v>
      </c>
      <c r="K59" s="62">
        <v>1.4630129762049249</v>
      </c>
      <c r="L59" s="62">
        <v>1.5757969910548419</v>
      </c>
      <c r="M59" s="62"/>
      <c r="N59" s="62"/>
      <c r="O59" s="62"/>
    </row>
    <row r="60" spans="1:15" ht="12" customHeight="1">
      <c r="A60" s="63" t="s">
        <v>193</v>
      </c>
      <c r="B60" s="61" t="s">
        <v>245</v>
      </c>
      <c r="C60" s="192">
        <v>1.0090888014779438</v>
      </c>
      <c r="D60" s="62">
        <v>0.82908076657951391</v>
      </c>
      <c r="E60" s="62">
        <v>0.79381075520317868</v>
      </c>
      <c r="F60" s="62">
        <v>0.82547240388096976</v>
      </c>
      <c r="G60" s="62">
        <v>0.82433708787985438</v>
      </c>
      <c r="H60" s="62">
        <v>0.90754161975673087</v>
      </c>
      <c r="I60" s="62">
        <v>1.0235890879363856</v>
      </c>
      <c r="J60" s="62">
        <v>1.0754716512930766</v>
      </c>
      <c r="K60" s="62">
        <v>1.2583637037256914</v>
      </c>
      <c r="L60" s="62">
        <v>1.2118885385945288</v>
      </c>
      <c r="M60" s="62">
        <v>1.159535760250046</v>
      </c>
      <c r="N60" s="62">
        <v>1.0987947265753839</v>
      </c>
      <c r="O60" s="62">
        <v>1.0512283646912308</v>
      </c>
    </row>
    <row r="61" spans="1:15" ht="12" customHeight="1">
      <c r="A61" s="66"/>
      <c r="B61" s="67" t="s">
        <v>281</v>
      </c>
      <c r="C61" s="194">
        <v>1.0920764836155745</v>
      </c>
      <c r="D61" s="68">
        <v>0.81184017954657139</v>
      </c>
      <c r="E61" s="68">
        <v>0.87776031273065258</v>
      </c>
      <c r="F61" s="68">
        <v>0.88433092914013656</v>
      </c>
      <c r="G61" s="68">
        <v>0.84835533132549412</v>
      </c>
      <c r="H61" s="68">
        <v>0.85023145349066642</v>
      </c>
      <c r="I61" s="68">
        <v>1.0098682143126332</v>
      </c>
      <c r="J61" s="68">
        <v>1.2760624241343201</v>
      </c>
      <c r="K61" s="68">
        <v>1.3244362375076422</v>
      </c>
      <c r="L61" s="68">
        <v>1.4966317719207631</v>
      </c>
      <c r="M61" s="68"/>
      <c r="N61" s="68"/>
      <c r="O61" s="68"/>
    </row>
    <row r="62" spans="1:15">
      <c r="A62" s="63"/>
      <c r="B62" s="61"/>
      <c r="C62" s="69"/>
      <c r="D62" s="70"/>
      <c r="E62" s="70"/>
      <c r="F62" s="70"/>
      <c r="G62" s="70"/>
      <c r="H62" s="70"/>
      <c r="I62" s="70"/>
      <c r="J62" s="6"/>
      <c r="K62" s="70"/>
      <c r="L62" s="70"/>
      <c r="M62" s="70"/>
      <c r="N62" s="70"/>
      <c r="O62" s="336" t="s">
        <v>86</v>
      </c>
    </row>
    <row r="63" spans="1:15" ht="18" customHeight="1">
      <c r="A63" s="71" t="s">
        <v>381</v>
      </c>
      <c r="B63" s="69"/>
      <c r="C63" s="69"/>
      <c r="D63" s="70"/>
      <c r="E63" s="70"/>
      <c r="F63" s="70"/>
      <c r="G63" s="70"/>
      <c r="H63" s="70"/>
      <c r="I63" s="70"/>
      <c r="J63" s="6"/>
      <c r="K63" s="70"/>
      <c r="L63" s="70"/>
      <c r="M63" s="70"/>
      <c r="N63" s="70"/>
      <c r="O63" s="70"/>
    </row>
    <row r="64" spans="1:15" ht="18" customHeight="1">
      <c r="A64" s="191" t="s">
        <v>280</v>
      </c>
      <c r="B64" s="191" t="s">
        <v>176</v>
      </c>
      <c r="C64" s="191" t="s">
        <v>260</v>
      </c>
      <c r="D64" s="191" t="s">
        <v>0</v>
      </c>
      <c r="E64" s="191" t="s">
        <v>1</v>
      </c>
      <c r="F64" s="191" t="s">
        <v>2</v>
      </c>
      <c r="G64" s="191" t="s">
        <v>41</v>
      </c>
      <c r="H64" s="191" t="s">
        <v>42</v>
      </c>
      <c r="I64" s="191" t="s">
        <v>43</v>
      </c>
      <c r="J64" s="191" t="s">
        <v>44</v>
      </c>
      <c r="K64" s="191" t="s">
        <v>62</v>
      </c>
      <c r="L64" s="191" t="s">
        <v>63</v>
      </c>
      <c r="M64" s="191" t="s">
        <v>64</v>
      </c>
      <c r="N64" s="191" t="s">
        <v>65</v>
      </c>
      <c r="O64" s="191" t="s">
        <v>66</v>
      </c>
    </row>
    <row r="65" spans="1:15" ht="12" customHeight="1">
      <c r="A65" s="63" t="s">
        <v>194</v>
      </c>
      <c r="B65" s="61" t="s">
        <v>245</v>
      </c>
      <c r="C65" s="195">
        <v>2.2016951603558077</v>
      </c>
      <c r="D65" s="62">
        <v>2.5690156180196366</v>
      </c>
      <c r="E65" s="62">
        <v>1.8434367634448037</v>
      </c>
      <c r="F65" s="62">
        <v>1.7223637523298418</v>
      </c>
      <c r="G65" s="62">
        <v>1.5133791862090873</v>
      </c>
      <c r="H65" s="62">
        <v>1.5296444048329303</v>
      </c>
      <c r="I65" s="62">
        <v>1.5301807826102631</v>
      </c>
      <c r="J65" s="62">
        <v>2.9254375827362313</v>
      </c>
      <c r="K65" s="62">
        <v>2.418882649654301</v>
      </c>
      <c r="L65" s="62">
        <v>3.5723910898124691</v>
      </c>
      <c r="M65" s="62">
        <v>3.7118926388955056</v>
      </c>
      <c r="N65" s="62">
        <v>3.0699758741130725</v>
      </c>
      <c r="O65" s="62">
        <v>2.2045925706503793</v>
      </c>
    </row>
    <row r="66" spans="1:15" ht="12" customHeight="1">
      <c r="A66" s="63"/>
      <c r="B66" s="61" t="s">
        <v>281</v>
      </c>
      <c r="C66" s="195">
        <v>2.1761576581929249</v>
      </c>
      <c r="D66" s="62">
        <v>2.0544038630907284</v>
      </c>
      <c r="E66" s="62">
        <v>2.2077403351246652</v>
      </c>
      <c r="F66" s="62">
        <v>2.2785916133909776</v>
      </c>
      <c r="G66" s="62">
        <v>1.9347409267417415</v>
      </c>
      <c r="H66" s="62">
        <v>2.0101454315241325</v>
      </c>
      <c r="I66" s="62">
        <v>2.0461135992267301</v>
      </c>
      <c r="J66" s="62">
        <v>3.3114076136700565</v>
      </c>
      <c r="K66" s="62">
        <v>3.2184161407874856</v>
      </c>
      <c r="L66" s="62">
        <v>3.5789660291462302</v>
      </c>
      <c r="M66" s="62"/>
      <c r="N66" s="62"/>
      <c r="O66" s="62"/>
    </row>
    <row r="67" spans="1:15" ht="12" customHeight="1">
      <c r="A67" s="63" t="s">
        <v>110</v>
      </c>
      <c r="B67" s="61" t="s">
        <v>245</v>
      </c>
      <c r="C67" s="195">
        <v>1.2349149723924293</v>
      </c>
      <c r="D67" s="62">
        <v>1.1242935810256536</v>
      </c>
      <c r="E67" s="62">
        <v>1.1675744452314023</v>
      </c>
      <c r="F67" s="62">
        <v>1.1260313754248226</v>
      </c>
      <c r="G67" s="62">
        <v>1.3255637490074144</v>
      </c>
      <c r="H67" s="62">
        <v>1.2219891997406189</v>
      </c>
      <c r="I67" s="62">
        <v>1.2632420377174995</v>
      </c>
      <c r="J67" s="62">
        <v>1.4441395076336314</v>
      </c>
      <c r="K67" s="62">
        <v>1.4461219175534259</v>
      </c>
      <c r="L67" s="62">
        <v>1.0792890987490364</v>
      </c>
      <c r="M67" s="62">
        <v>1.0769258247210223</v>
      </c>
      <c r="N67" s="62">
        <v>1.0271872227151733</v>
      </c>
      <c r="O67" s="62">
        <v>0.99886665262802188</v>
      </c>
    </row>
    <row r="68" spans="1:15" ht="12" customHeight="1">
      <c r="A68" s="63"/>
      <c r="B68" s="61" t="s">
        <v>281</v>
      </c>
      <c r="C68" s="195">
        <v>1.3895846778736778</v>
      </c>
      <c r="D68" s="62">
        <v>1.1132734638873916</v>
      </c>
      <c r="E68" s="62">
        <v>1.2720402510003364</v>
      </c>
      <c r="F68" s="62">
        <v>1.4491816107160327</v>
      </c>
      <c r="G68" s="62">
        <v>1.3450476885262805</v>
      </c>
      <c r="H68" s="62">
        <v>1.4258139154480132</v>
      </c>
      <c r="I68" s="62">
        <v>1.6793030460624585</v>
      </c>
      <c r="J68" s="62">
        <v>1.4830790465614598</v>
      </c>
      <c r="K68" s="62">
        <v>1.3770337049887764</v>
      </c>
      <c r="L68" s="62">
        <v>1.4286624015625591</v>
      </c>
      <c r="M68" s="62"/>
      <c r="N68" s="62"/>
      <c r="O68" s="62"/>
    </row>
    <row r="69" spans="1:15" ht="12" customHeight="1">
      <c r="A69" s="63" t="s">
        <v>195</v>
      </c>
      <c r="B69" s="61" t="s">
        <v>245</v>
      </c>
      <c r="C69" s="195">
        <v>3.0519543347154161</v>
      </c>
      <c r="D69" s="62">
        <v>2.9759044251110964</v>
      </c>
      <c r="E69" s="62">
        <v>2.8415366548215943</v>
      </c>
      <c r="F69" s="62">
        <v>2.5068891662169457</v>
      </c>
      <c r="G69" s="62">
        <v>2.7147782919109194</v>
      </c>
      <c r="H69" s="62">
        <v>1.9425980385544119</v>
      </c>
      <c r="I69" s="62">
        <v>2.9660882432411761</v>
      </c>
      <c r="J69" s="62">
        <v>3.7606894738268464</v>
      </c>
      <c r="K69" s="62">
        <v>3.5655659892740466</v>
      </c>
      <c r="L69" s="62">
        <v>3.7484291590093646</v>
      </c>
      <c r="M69" s="62">
        <v>3.9232262092041852</v>
      </c>
      <c r="N69" s="62">
        <v>4.0239593301435406</v>
      </c>
      <c r="O69" s="62">
        <v>3.4230027815512001</v>
      </c>
    </row>
    <row r="70" spans="1:15" ht="12" customHeight="1">
      <c r="A70" s="63"/>
      <c r="B70" s="61" t="s">
        <v>281</v>
      </c>
      <c r="C70" s="195">
        <v>3.323013998397911</v>
      </c>
      <c r="D70" s="62">
        <v>3.1806501239871614</v>
      </c>
      <c r="E70" s="62">
        <v>3.3376193161279373</v>
      </c>
      <c r="F70" s="62">
        <v>3.0094372302438566</v>
      </c>
      <c r="G70" s="62">
        <v>2.1530463754965035</v>
      </c>
      <c r="H70" s="62">
        <v>2.2221378668916145</v>
      </c>
      <c r="I70" s="62">
        <v>3.4068466730954672</v>
      </c>
      <c r="J70" s="62">
        <v>3.7763628767424828</v>
      </c>
      <c r="K70" s="62">
        <v>4.0118162965523201</v>
      </c>
      <c r="L70" s="62">
        <v>4.0033957335655197</v>
      </c>
      <c r="M70" s="62"/>
      <c r="N70" s="62"/>
      <c r="O70" s="62"/>
    </row>
    <row r="71" spans="1:15" ht="12" customHeight="1">
      <c r="A71" s="63" t="s">
        <v>196</v>
      </c>
      <c r="B71" s="61" t="s">
        <v>245</v>
      </c>
      <c r="C71" s="195">
        <v>1.3387125068600074</v>
      </c>
      <c r="D71" s="62">
        <v>1.1624331638789775</v>
      </c>
      <c r="E71" s="62">
        <v>1.18231088425479</v>
      </c>
      <c r="F71" s="62">
        <v>1.408395287080747</v>
      </c>
      <c r="G71" s="62">
        <v>1.4475717393882128</v>
      </c>
      <c r="H71" s="62">
        <v>1.8865312367090405</v>
      </c>
      <c r="I71" s="62">
        <v>1.3483373503549105</v>
      </c>
      <c r="J71" s="62">
        <v>1.5494141686630563</v>
      </c>
      <c r="K71" s="62">
        <v>1.5950559727730431</v>
      </c>
      <c r="L71" s="62">
        <v>1.4887902759019873</v>
      </c>
      <c r="M71" s="62">
        <v>1.5547200788047939</v>
      </c>
      <c r="N71" s="62">
        <v>1.4807256512098248</v>
      </c>
      <c r="O71" s="62">
        <v>1.3950269071824988</v>
      </c>
    </row>
    <row r="72" spans="1:15" ht="12" customHeight="1">
      <c r="A72" s="63"/>
      <c r="B72" s="61" t="s">
        <v>281</v>
      </c>
      <c r="C72" s="195">
        <v>1.6642602608698553</v>
      </c>
      <c r="D72" s="62">
        <v>1.3190009188705469</v>
      </c>
      <c r="E72" s="62">
        <v>1.4552234666647497</v>
      </c>
      <c r="F72" s="62">
        <v>1.5916810031007216</v>
      </c>
      <c r="G72" s="62">
        <v>1.7589826796745962</v>
      </c>
      <c r="H72" s="62">
        <v>2.9190567905856395</v>
      </c>
      <c r="I72" s="62">
        <v>2.0655377788158353</v>
      </c>
      <c r="J72" s="62">
        <v>1.8886523648462199</v>
      </c>
      <c r="K72" s="62">
        <v>1.9998160523663691</v>
      </c>
      <c r="L72" s="62">
        <v>2.0727911059098889</v>
      </c>
      <c r="M72" s="62"/>
      <c r="N72" s="62"/>
      <c r="O72" s="62"/>
    </row>
    <row r="73" spans="1:15" ht="12" customHeight="1">
      <c r="A73" s="63" t="s">
        <v>197</v>
      </c>
      <c r="B73" s="61" t="s">
        <v>245</v>
      </c>
      <c r="C73" s="195">
        <v>3.4308991663479897</v>
      </c>
      <c r="D73" s="62">
        <v>0</v>
      </c>
      <c r="E73" s="62">
        <v>2.5</v>
      </c>
      <c r="F73" s="62">
        <v>2.9313320195187504</v>
      </c>
      <c r="G73" s="62">
        <v>2.8828159631071828</v>
      </c>
      <c r="H73" s="62">
        <v>3.1298797192158441</v>
      </c>
      <c r="I73" s="62">
        <v>3.7580483127631266</v>
      </c>
      <c r="J73" s="62">
        <v>4.2605443409431283</v>
      </c>
      <c r="K73" s="62">
        <v>3.8537156309030385</v>
      </c>
      <c r="L73" s="62">
        <v>5.3061052598435117</v>
      </c>
      <c r="M73" s="62">
        <v>0</v>
      </c>
      <c r="N73" s="62">
        <v>0</v>
      </c>
      <c r="O73" s="62">
        <v>0</v>
      </c>
    </row>
    <row r="74" spans="1:15" ht="12" customHeight="1">
      <c r="A74" s="63"/>
      <c r="B74" s="61" t="s">
        <v>281</v>
      </c>
      <c r="C74" s="195">
        <v>7.0070229481228941</v>
      </c>
      <c r="D74" s="62">
        <v>0</v>
      </c>
      <c r="E74" s="62">
        <v>0</v>
      </c>
      <c r="F74" s="62">
        <v>5.2198824485879172</v>
      </c>
      <c r="G74" s="62">
        <v>6.4302707892908044</v>
      </c>
      <c r="H74" s="62">
        <v>7.9360412365197934</v>
      </c>
      <c r="I74" s="62">
        <v>7.0307255157856297</v>
      </c>
      <c r="J74" s="62">
        <v>6.619829455123571</v>
      </c>
      <c r="K74" s="62">
        <v>7.9130028063610851</v>
      </c>
      <c r="L74" s="62">
        <v>3.4322878677364455</v>
      </c>
      <c r="M74" s="62"/>
      <c r="N74" s="62"/>
      <c r="O74" s="62"/>
    </row>
    <row r="75" spans="1:15" ht="12" customHeight="1">
      <c r="A75" s="63" t="s">
        <v>198</v>
      </c>
      <c r="B75" s="61" t="s">
        <v>245</v>
      </c>
      <c r="C75" s="195">
        <v>0.56186601392390512</v>
      </c>
      <c r="D75" s="62">
        <v>0.54827142716846178</v>
      </c>
      <c r="E75" s="62">
        <v>0.54934762422242789</v>
      </c>
      <c r="F75" s="62">
        <v>0.54330622870980139</v>
      </c>
      <c r="G75" s="62">
        <v>0.56566255263512011</v>
      </c>
      <c r="H75" s="62">
        <v>0.57239270584999669</v>
      </c>
      <c r="I75" s="62">
        <v>0.57292066074449588</v>
      </c>
      <c r="J75" s="62">
        <v>0.56481580926167507</v>
      </c>
      <c r="K75" s="62">
        <v>0.56267459645573081</v>
      </c>
      <c r="L75" s="62">
        <v>0.57839908304435361</v>
      </c>
      <c r="M75" s="62">
        <v>0.55123561730897219</v>
      </c>
      <c r="N75" s="62">
        <v>0.55032588939657834</v>
      </c>
      <c r="O75" s="62">
        <v>0.54053100487767569</v>
      </c>
    </row>
    <row r="76" spans="1:15" ht="12" customHeight="1">
      <c r="A76" s="63"/>
      <c r="B76" s="61" t="s">
        <v>281</v>
      </c>
      <c r="C76" s="195">
        <v>0.58219101066456147</v>
      </c>
      <c r="D76" s="62">
        <v>0.54271035007126767</v>
      </c>
      <c r="E76" s="62">
        <v>0.56540952955252488</v>
      </c>
      <c r="F76" s="62">
        <v>0.57223340099424502</v>
      </c>
      <c r="G76" s="62">
        <v>0.57420363360614868</v>
      </c>
      <c r="H76" s="62">
        <v>0.56994720565846413</v>
      </c>
      <c r="I76" s="62">
        <v>0.57151862939730325</v>
      </c>
      <c r="J76" s="62">
        <v>0.60517612234914386</v>
      </c>
      <c r="K76" s="62">
        <v>0.61218875964985009</v>
      </c>
      <c r="L76" s="62">
        <v>0.61782438487885016</v>
      </c>
      <c r="M76" s="62"/>
      <c r="N76" s="62"/>
      <c r="O76" s="62"/>
    </row>
    <row r="77" spans="1:15" ht="12" customHeight="1">
      <c r="A77" s="63" t="s">
        <v>91</v>
      </c>
      <c r="B77" s="61" t="s">
        <v>245</v>
      </c>
      <c r="C77" s="195">
        <v>1.5632548145733751</v>
      </c>
      <c r="D77" s="62">
        <v>2.0244079558330101</v>
      </c>
      <c r="E77" s="62">
        <v>1.7165154301063372</v>
      </c>
      <c r="F77" s="62">
        <v>1.6901862125347498</v>
      </c>
      <c r="G77" s="62">
        <v>1.6969266190079439</v>
      </c>
      <c r="H77" s="62">
        <v>1.7086517159237697</v>
      </c>
      <c r="I77" s="62">
        <v>1.357085045570382</v>
      </c>
      <c r="J77" s="62">
        <v>1.1097830905929187</v>
      </c>
      <c r="K77" s="62">
        <v>1.0383862473866667</v>
      </c>
      <c r="L77" s="62">
        <v>1.0422244485828818</v>
      </c>
      <c r="M77" s="62">
        <v>1.0697935620325854</v>
      </c>
      <c r="N77" s="62">
        <v>1.3120793826420518</v>
      </c>
      <c r="O77" s="62">
        <v>1.4929775583668747</v>
      </c>
    </row>
    <row r="78" spans="1:15" ht="12" customHeight="1">
      <c r="A78" s="63"/>
      <c r="B78" s="61" t="s">
        <v>281</v>
      </c>
      <c r="C78" s="195">
        <v>1.3639311649627768</v>
      </c>
      <c r="D78" s="62">
        <v>1.1688444289093143</v>
      </c>
      <c r="E78" s="62">
        <v>1.0970819877761764</v>
      </c>
      <c r="F78" s="62">
        <v>1.1910346879532945</v>
      </c>
      <c r="G78" s="62">
        <v>1.4914685814395592</v>
      </c>
      <c r="H78" s="62">
        <v>1.418054276796372</v>
      </c>
      <c r="I78" s="62">
        <v>1.2556526092597584</v>
      </c>
      <c r="J78" s="62">
        <v>1.3761722173093995</v>
      </c>
      <c r="K78" s="62">
        <v>1.5965053615575997</v>
      </c>
      <c r="L78" s="62">
        <v>1.5128776505656385</v>
      </c>
      <c r="M78" s="62"/>
      <c r="N78" s="62"/>
      <c r="O78" s="62"/>
    </row>
    <row r="79" spans="1:15" ht="12" customHeight="1">
      <c r="A79" s="63" t="s">
        <v>94</v>
      </c>
      <c r="B79" s="61" t="s">
        <v>245</v>
      </c>
      <c r="C79" s="195">
        <v>0.96667028118237086</v>
      </c>
      <c r="D79" s="62">
        <v>0.90020104730244321</v>
      </c>
      <c r="E79" s="62">
        <v>0.91498869070529787</v>
      </c>
      <c r="F79" s="62">
        <v>0.94513011020823967</v>
      </c>
      <c r="G79" s="62">
        <v>0.9801967788142143</v>
      </c>
      <c r="H79" s="62">
        <v>1.0901856557494978</v>
      </c>
      <c r="I79" s="62">
        <v>1.0560840348272276</v>
      </c>
      <c r="J79" s="62">
        <v>0.96187608435815353</v>
      </c>
      <c r="K79" s="62">
        <v>0.90865442784101458</v>
      </c>
      <c r="L79" s="62">
        <v>0.89234600212567305</v>
      </c>
      <c r="M79" s="62">
        <v>0.86519364736481708</v>
      </c>
      <c r="N79" s="62">
        <v>0.78477336497880001</v>
      </c>
      <c r="O79" s="62">
        <v>0.69724365458362947</v>
      </c>
    </row>
    <row r="80" spans="1:15" ht="12" customHeight="1">
      <c r="A80" s="63"/>
      <c r="B80" s="61" t="s">
        <v>281</v>
      </c>
      <c r="C80" s="195">
        <v>0.90896192332696824</v>
      </c>
      <c r="D80" s="62">
        <v>0.79246800568121589</v>
      </c>
      <c r="E80" s="62">
        <v>0.79913690453698438</v>
      </c>
      <c r="F80" s="62">
        <v>0.88256037477391569</v>
      </c>
      <c r="G80" s="62">
        <v>0.84695579967530232</v>
      </c>
      <c r="H80" s="62">
        <v>1.1080870015754967</v>
      </c>
      <c r="I80" s="62">
        <v>1.0494836889039711</v>
      </c>
      <c r="J80" s="62">
        <v>0.94273128077636037</v>
      </c>
      <c r="K80" s="62">
        <v>0.85044677534245972</v>
      </c>
      <c r="L80" s="62">
        <v>0.87664388689951811</v>
      </c>
      <c r="M80" s="62"/>
      <c r="N80" s="62"/>
      <c r="O80" s="62"/>
    </row>
    <row r="81" spans="1:15" ht="12" customHeight="1">
      <c r="A81" s="63" t="s">
        <v>92</v>
      </c>
      <c r="B81" s="61" t="s">
        <v>245</v>
      </c>
      <c r="C81" s="195">
        <v>1.0544368249690754</v>
      </c>
      <c r="D81" s="62">
        <v>0.97796360378644509</v>
      </c>
      <c r="E81" s="62">
        <v>1.0471107352871167</v>
      </c>
      <c r="F81" s="62">
        <v>1.1146008402983603</v>
      </c>
      <c r="G81" s="62">
        <v>1.0645041713867445</v>
      </c>
      <c r="H81" s="62">
        <v>1.0688582461138072</v>
      </c>
      <c r="I81" s="62">
        <v>1.0548018036234008</v>
      </c>
      <c r="J81" s="62">
        <v>1.1671452715470039</v>
      </c>
      <c r="K81" s="62">
        <v>0.96895332312431581</v>
      </c>
      <c r="L81" s="62">
        <v>1.000809172133782</v>
      </c>
      <c r="M81" s="62">
        <v>0.83180570292783884</v>
      </c>
      <c r="N81" s="62">
        <v>0.68554522165752041</v>
      </c>
      <c r="O81" s="62">
        <v>0.7277441995528432</v>
      </c>
    </row>
    <row r="82" spans="1:15" ht="12" customHeight="1">
      <c r="A82" s="63"/>
      <c r="B82" s="61" t="s">
        <v>281</v>
      </c>
      <c r="C82" s="195">
        <v>1.0657871759513033</v>
      </c>
      <c r="D82" s="62">
        <v>0.50197074125329266</v>
      </c>
      <c r="E82" s="62">
        <v>0.71989782467391572</v>
      </c>
      <c r="F82" s="62">
        <v>0.89656964801236905</v>
      </c>
      <c r="G82" s="62">
        <v>1.0072535801126989</v>
      </c>
      <c r="H82" s="62">
        <v>1.1696204329692867</v>
      </c>
      <c r="I82" s="62">
        <v>1.2055437908345257</v>
      </c>
      <c r="J82" s="62">
        <v>1.4182043704348715</v>
      </c>
      <c r="K82" s="62">
        <v>1.3268365383501524</v>
      </c>
      <c r="L82" s="62">
        <v>1.3352092135247169</v>
      </c>
      <c r="M82" s="62"/>
      <c r="N82" s="62"/>
      <c r="O82" s="62"/>
    </row>
    <row r="83" spans="1:15" ht="12" customHeight="1">
      <c r="A83" s="63" t="s">
        <v>199</v>
      </c>
      <c r="B83" s="61" t="s">
        <v>245</v>
      </c>
      <c r="C83" s="195">
        <v>1.573955076061526</v>
      </c>
      <c r="D83" s="62">
        <v>0.7915909090909089</v>
      </c>
      <c r="E83" s="62">
        <v>0.99876588690366552</v>
      </c>
      <c r="F83" s="62">
        <v>1.3397368020433364</v>
      </c>
      <c r="G83" s="62">
        <v>1.8310957309618761</v>
      </c>
      <c r="H83" s="62">
        <v>1.6167875677896322</v>
      </c>
      <c r="I83" s="62">
        <v>1.4720096613150078</v>
      </c>
      <c r="J83" s="62">
        <v>1.3784840901127486</v>
      </c>
      <c r="K83" s="62">
        <v>1.0699264057624853</v>
      </c>
      <c r="L83" s="62">
        <v>1.3563239992482614</v>
      </c>
      <c r="M83" s="62">
        <v>0.82400000000000007</v>
      </c>
      <c r="N83" s="62">
        <v>0.80000000000000016</v>
      </c>
      <c r="O83" s="62">
        <v>1.52</v>
      </c>
    </row>
    <row r="84" spans="1:15" ht="12" customHeight="1">
      <c r="A84" s="63"/>
      <c r="B84" s="61" t="s">
        <v>281</v>
      </c>
      <c r="C84" s="195">
        <v>1.6605905240389418</v>
      </c>
      <c r="D84" s="62">
        <v>1</v>
      </c>
      <c r="E84" s="62">
        <v>0.92947976878612726</v>
      </c>
      <c r="F84" s="62">
        <v>1.9384224337590037</v>
      </c>
      <c r="G84" s="62">
        <v>2.0578485531917488</v>
      </c>
      <c r="H84" s="62">
        <v>1.6647895789245406</v>
      </c>
      <c r="I84" s="62">
        <v>1.2311108534147257</v>
      </c>
      <c r="J84" s="62">
        <v>1.2317128375278183</v>
      </c>
      <c r="K84" s="62">
        <v>1.5255614490463831</v>
      </c>
      <c r="L84" s="62">
        <v>1.3031999999999999</v>
      </c>
      <c r="M84" s="62"/>
      <c r="N84" s="62"/>
      <c r="O84" s="62"/>
    </row>
    <row r="85" spans="1:15" ht="12" customHeight="1">
      <c r="A85" s="63" t="s">
        <v>93</v>
      </c>
      <c r="B85" s="61" t="s">
        <v>245</v>
      </c>
      <c r="C85" s="195">
        <v>2.0415564643931474</v>
      </c>
      <c r="D85" s="62">
        <v>2.0491595705294339</v>
      </c>
      <c r="E85" s="62">
        <v>2.0212385170003291</v>
      </c>
      <c r="F85" s="62">
        <v>2.0835954519299329</v>
      </c>
      <c r="G85" s="62">
        <v>2.2615712236283971</v>
      </c>
      <c r="H85" s="62">
        <v>2.003359108418536</v>
      </c>
      <c r="I85" s="62">
        <v>1.9372490671468827</v>
      </c>
      <c r="J85" s="62">
        <v>2.1545252842586655</v>
      </c>
      <c r="K85" s="62">
        <v>2.1203301144691773</v>
      </c>
      <c r="L85" s="62">
        <v>2.0491284992077268</v>
      </c>
      <c r="M85" s="62">
        <v>2.5091650358773645</v>
      </c>
      <c r="N85" s="62">
        <v>2.8018933012434819</v>
      </c>
      <c r="O85" s="62">
        <v>2.7241840635107324</v>
      </c>
    </row>
    <row r="86" spans="1:15" ht="12" customHeight="1">
      <c r="A86" s="63"/>
      <c r="B86" s="61" t="s">
        <v>281</v>
      </c>
      <c r="C86" s="195">
        <v>1.8285217666853333</v>
      </c>
      <c r="D86" s="62">
        <v>2.9669234148484405</v>
      </c>
      <c r="E86" s="62">
        <v>1.8846544137771326</v>
      </c>
      <c r="F86" s="62">
        <v>1.9677251629735932</v>
      </c>
      <c r="G86" s="62">
        <v>2.060760118590065</v>
      </c>
      <c r="H86" s="62">
        <v>1.8643540253216193</v>
      </c>
      <c r="I86" s="62">
        <v>1.5680580665588155</v>
      </c>
      <c r="J86" s="62">
        <v>1.5801131821789618</v>
      </c>
      <c r="K86" s="62">
        <v>2.0070332417346894</v>
      </c>
      <c r="L86" s="62">
        <v>2.1191625931960694</v>
      </c>
      <c r="M86" s="62"/>
      <c r="N86" s="62"/>
      <c r="O86" s="62"/>
    </row>
    <row r="87" spans="1:15" ht="12" customHeight="1">
      <c r="A87" s="63" t="s">
        <v>200</v>
      </c>
      <c r="B87" s="61" t="s">
        <v>245</v>
      </c>
      <c r="C87" s="195">
        <v>9.9244256829259783</v>
      </c>
      <c r="D87" s="62">
        <v>13.279315403422983</v>
      </c>
      <c r="E87" s="62">
        <v>10.470174288385396</v>
      </c>
      <c r="F87" s="62">
        <v>11.526320981140653</v>
      </c>
      <c r="G87" s="62">
        <v>10.638219889294133</v>
      </c>
      <c r="H87" s="62">
        <v>10.531716144240992</v>
      </c>
      <c r="I87" s="62">
        <v>9.7015366764812292</v>
      </c>
      <c r="J87" s="62">
        <v>8.8461018978270456</v>
      </c>
      <c r="K87" s="62">
        <v>8.9696943559075564</v>
      </c>
      <c r="L87" s="62">
        <v>8.5078438524697049</v>
      </c>
      <c r="M87" s="62">
        <v>7.8643966968813972</v>
      </c>
      <c r="N87" s="62">
        <v>8.9905961771844662</v>
      </c>
      <c r="O87" s="62">
        <v>6.7918895966029726</v>
      </c>
    </row>
    <row r="88" spans="1:15" ht="12" customHeight="1">
      <c r="A88" s="63"/>
      <c r="B88" s="61" t="s">
        <v>281</v>
      </c>
      <c r="C88" s="195">
        <v>10.804551665101021</v>
      </c>
      <c r="D88" s="62">
        <v>7.3893151815181524</v>
      </c>
      <c r="E88" s="62">
        <v>7.5856903105085021</v>
      </c>
      <c r="F88" s="62">
        <v>8.6569815534177312</v>
      </c>
      <c r="G88" s="62">
        <v>9.3090402930510123</v>
      </c>
      <c r="H88" s="62">
        <v>10.177456734506064</v>
      </c>
      <c r="I88" s="62">
        <v>10.993304093597773</v>
      </c>
      <c r="J88" s="62">
        <v>12.166589446806048</v>
      </c>
      <c r="K88" s="62">
        <v>12.882066947467706</v>
      </c>
      <c r="L88" s="62">
        <v>14.21504028127924</v>
      </c>
      <c r="M88" s="62"/>
      <c r="N88" s="62"/>
      <c r="O88" s="62"/>
    </row>
    <row r="89" spans="1:15" ht="12" customHeight="1">
      <c r="A89" s="63" t="s">
        <v>201</v>
      </c>
      <c r="B89" s="61" t="s">
        <v>245</v>
      </c>
      <c r="C89" s="195">
        <v>8.5424306128594036</v>
      </c>
      <c r="D89" s="62">
        <v>7.8919016431103062</v>
      </c>
      <c r="E89" s="62">
        <v>7.9513954113352545</v>
      </c>
      <c r="F89" s="62">
        <v>7.8098834424758765</v>
      </c>
      <c r="G89" s="62">
        <v>8.0459110650622758</v>
      </c>
      <c r="H89" s="62">
        <v>8.4166949636798201</v>
      </c>
      <c r="I89" s="62">
        <v>8.6365303063458025</v>
      </c>
      <c r="J89" s="62">
        <v>9.1612304475139492</v>
      </c>
      <c r="K89" s="62">
        <v>8.9477158999303725</v>
      </c>
      <c r="L89" s="62">
        <v>9.3853095682247485</v>
      </c>
      <c r="M89" s="62">
        <v>9.3784407277393615</v>
      </c>
      <c r="N89" s="62">
        <v>10.220762816563871</v>
      </c>
      <c r="O89" s="62">
        <v>10.532882914084395</v>
      </c>
    </row>
    <row r="90" spans="1:15" ht="12" customHeight="1">
      <c r="A90" s="63"/>
      <c r="B90" s="61" t="s">
        <v>281</v>
      </c>
      <c r="C90" s="195">
        <v>23.54962709387117</v>
      </c>
      <c r="D90" s="62">
        <v>11.378100125612166</v>
      </c>
      <c r="E90" s="62">
        <v>16.643062907377953</v>
      </c>
      <c r="F90" s="62">
        <v>27.956702011444349</v>
      </c>
      <c r="G90" s="62">
        <v>29.751349242999598</v>
      </c>
      <c r="H90" s="62">
        <v>24.074730377790324</v>
      </c>
      <c r="I90" s="62">
        <v>25.779664291372193</v>
      </c>
      <c r="J90" s="62">
        <v>23.102706206945808</v>
      </c>
      <c r="K90" s="62">
        <v>22.578854641652612</v>
      </c>
      <c r="L90" s="62">
        <v>23.936169970869898</v>
      </c>
      <c r="M90" s="62"/>
      <c r="N90" s="62"/>
      <c r="O90" s="62"/>
    </row>
    <row r="91" spans="1:15" ht="12" customHeight="1">
      <c r="A91" s="63" t="s">
        <v>202</v>
      </c>
      <c r="B91" s="61" t="s">
        <v>245</v>
      </c>
      <c r="C91" s="195">
        <v>9.6054822492199641</v>
      </c>
      <c r="D91" s="62">
        <v>10.056099393777354</v>
      </c>
      <c r="E91" s="62">
        <v>11.848363429993643</v>
      </c>
      <c r="F91" s="62">
        <v>9.1025171759016779</v>
      </c>
      <c r="G91" s="62">
        <v>10.647316360506132</v>
      </c>
      <c r="H91" s="62">
        <v>8.549460853990027</v>
      </c>
      <c r="I91" s="62">
        <v>9.1385909552064</v>
      </c>
      <c r="J91" s="62">
        <v>9.022985431768598</v>
      </c>
      <c r="K91" s="62">
        <v>10.427589683802561</v>
      </c>
      <c r="L91" s="62">
        <v>8.9461625223983869</v>
      </c>
      <c r="M91" s="62">
        <v>8.6992455996434011</v>
      </c>
      <c r="N91" s="62">
        <v>11.616146778253587</v>
      </c>
      <c r="O91" s="62">
        <v>13.110537152235876</v>
      </c>
    </row>
    <row r="92" spans="1:15" ht="12" customHeight="1">
      <c r="A92" s="63"/>
      <c r="B92" s="61" t="s">
        <v>281</v>
      </c>
      <c r="C92" s="195">
        <v>11.272832486202125</v>
      </c>
      <c r="D92" s="62">
        <v>14.711482656686464</v>
      </c>
      <c r="E92" s="62">
        <v>8.7533170425541691</v>
      </c>
      <c r="F92" s="62">
        <v>13.276320415188158</v>
      </c>
      <c r="G92" s="62">
        <v>12.744389151652946</v>
      </c>
      <c r="H92" s="62">
        <v>10.299201584900167</v>
      </c>
      <c r="I92" s="62">
        <v>10.933603007218656</v>
      </c>
      <c r="J92" s="62">
        <v>10.932101571003582</v>
      </c>
      <c r="K92" s="62">
        <v>8.6117845500681671</v>
      </c>
      <c r="L92" s="62">
        <v>11.271629015258345</v>
      </c>
      <c r="M92" s="62"/>
      <c r="N92" s="62"/>
      <c r="O92" s="62"/>
    </row>
    <row r="93" spans="1:15" ht="12" customHeight="1">
      <c r="A93" s="63" t="s">
        <v>203</v>
      </c>
      <c r="B93" s="61" t="s">
        <v>245</v>
      </c>
      <c r="C93" s="195">
        <v>4.6550137936929143</v>
      </c>
      <c r="D93" s="62">
        <v>5.1234888527660862</v>
      </c>
      <c r="E93" s="62">
        <v>4.4100615024218266</v>
      </c>
      <c r="F93" s="62">
        <v>4.3603905938312204</v>
      </c>
      <c r="G93" s="62">
        <v>3.6308923284682897</v>
      </c>
      <c r="H93" s="62">
        <v>4.2401958884403674</v>
      </c>
      <c r="I93" s="62">
        <v>4.385154334988755</v>
      </c>
      <c r="J93" s="62">
        <v>5.237171415973938</v>
      </c>
      <c r="K93" s="62">
        <v>4.7519573154334553</v>
      </c>
      <c r="L93" s="62">
        <v>4.7812903535262024</v>
      </c>
      <c r="M93" s="62">
        <v>4.4372235857869313</v>
      </c>
      <c r="N93" s="62">
        <v>4.9265084152792875</v>
      </c>
      <c r="O93" s="62">
        <v>5.4307136112516767</v>
      </c>
    </row>
    <row r="94" spans="1:15" ht="12" customHeight="1">
      <c r="A94" s="63"/>
      <c r="B94" s="61" t="s">
        <v>281</v>
      </c>
      <c r="C94" s="195">
        <v>4.7753825617136929</v>
      </c>
      <c r="D94" s="62">
        <v>5.2725169970462913</v>
      </c>
      <c r="E94" s="62">
        <v>4.4049526275262521</v>
      </c>
      <c r="F94" s="62">
        <v>4.5919306790907815</v>
      </c>
      <c r="G94" s="62">
        <v>4.0353286680148921</v>
      </c>
      <c r="H94" s="62">
        <v>4.5870125984836898</v>
      </c>
      <c r="I94" s="62">
        <v>4.9457199100105598</v>
      </c>
      <c r="J94" s="62">
        <v>4.6710564906404564</v>
      </c>
      <c r="K94" s="62">
        <v>5.0076906769760292</v>
      </c>
      <c r="L94" s="62">
        <v>5.0639669572264729</v>
      </c>
      <c r="M94" s="62"/>
      <c r="N94" s="62"/>
      <c r="O94" s="62"/>
    </row>
    <row r="95" spans="1:15" ht="12" customHeight="1">
      <c r="A95" s="63" t="s">
        <v>204</v>
      </c>
      <c r="B95" s="61" t="s">
        <v>245</v>
      </c>
      <c r="C95" s="195">
        <v>4.8539730865114539</v>
      </c>
      <c r="D95" s="62">
        <v>4.6821403708626033</v>
      </c>
      <c r="E95" s="62">
        <v>4.8507426345264184</v>
      </c>
      <c r="F95" s="62">
        <v>5.0738081562320509</v>
      </c>
      <c r="G95" s="62">
        <v>4.7557003257328994</v>
      </c>
      <c r="H95" s="62">
        <v>5.3125</v>
      </c>
      <c r="I95" s="62">
        <v>4.1818181818181817</v>
      </c>
      <c r="J95" s="62">
        <v>4.8911917098445601</v>
      </c>
      <c r="K95" s="62">
        <v>4.5311623368703504</v>
      </c>
      <c r="L95" s="62">
        <v>4.8959331989881241</v>
      </c>
      <c r="M95" s="62">
        <v>5.5643947276460919</v>
      </c>
      <c r="N95" s="62">
        <v>4.1595583502164883</v>
      </c>
      <c r="O95" s="62">
        <v>4.7795976832534102</v>
      </c>
    </row>
    <row r="96" spans="1:15" ht="12" customHeight="1">
      <c r="A96" s="63"/>
      <c r="B96" s="61" t="s">
        <v>281</v>
      </c>
      <c r="C96" s="195">
        <v>4.6169143723192683</v>
      </c>
      <c r="D96" s="62">
        <v>4.8061336254107339</v>
      </c>
      <c r="E96" s="62">
        <v>4.8535564853556483</v>
      </c>
      <c r="F96" s="62">
        <v>5</v>
      </c>
      <c r="G96" s="62">
        <v>4.4857142857142867</v>
      </c>
      <c r="H96" s="62">
        <v>4.8456591639871371</v>
      </c>
      <c r="I96" s="62">
        <v>5</v>
      </c>
      <c r="J96" s="62">
        <v>3.7006678809957503</v>
      </c>
      <c r="K96" s="62">
        <v>4.7047964113181511</v>
      </c>
      <c r="L96" s="62">
        <v>4.5845714695203528</v>
      </c>
      <c r="M96" s="62"/>
      <c r="N96" s="62"/>
      <c r="O96" s="62"/>
    </row>
    <row r="97" spans="1:15" ht="12" customHeight="1">
      <c r="A97" s="63" t="s">
        <v>205</v>
      </c>
      <c r="B97" s="61" t="s">
        <v>245</v>
      </c>
      <c r="C97" s="195">
        <v>3.3335013803266502</v>
      </c>
      <c r="D97" s="62">
        <v>3</v>
      </c>
      <c r="E97" s="62">
        <v>3.2099056603773586</v>
      </c>
      <c r="F97" s="62">
        <v>3.0681139360384644</v>
      </c>
      <c r="G97" s="62">
        <v>3.7529303121114781</v>
      </c>
      <c r="H97" s="62">
        <v>2.9577617679762098</v>
      </c>
      <c r="I97" s="62">
        <v>3.2245892592163758</v>
      </c>
      <c r="J97" s="62">
        <v>3.3557281256159111</v>
      </c>
      <c r="K97" s="62">
        <v>3.9485989456636394</v>
      </c>
      <c r="L97" s="62">
        <v>3.7623432863369821</v>
      </c>
      <c r="M97" s="62">
        <v>3.3035598366663184</v>
      </c>
      <c r="N97" s="62">
        <v>3.5714710252600295</v>
      </c>
      <c r="O97" s="62">
        <v>4.9733232409662342</v>
      </c>
    </row>
    <row r="98" spans="1:15" ht="12" customHeight="1">
      <c r="A98" s="63"/>
      <c r="B98" s="61" t="s">
        <v>281</v>
      </c>
      <c r="C98" s="195">
        <v>3.1823746545822948</v>
      </c>
      <c r="D98" s="62">
        <v>4.5</v>
      </c>
      <c r="E98" s="62">
        <v>3.1183361629881157</v>
      </c>
      <c r="F98" s="62">
        <v>3.3182950456684193</v>
      </c>
      <c r="G98" s="62">
        <v>2.6609224492987185</v>
      </c>
      <c r="H98" s="62">
        <v>3.0887990497873479</v>
      </c>
      <c r="I98" s="62">
        <v>3.2433370388178049</v>
      </c>
      <c r="J98" s="62">
        <v>3.5127179200015144</v>
      </c>
      <c r="K98" s="62">
        <v>3.6312553526722291</v>
      </c>
      <c r="L98" s="62">
        <v>4.2072990421958316</v>
      </c>
      <c r="M98" s="62"/>
      <c r="N98" s="62"/>
      <c r="O98" s="62"/>
    </row>
    <row r="99" spans="1:15" ht="12" customHeight="1">
      <c r="A99" s="63" t="s">
        <v>206</v>
      </c>
      <c r="B99" s="61" t="s">
        <v>245</v>
      </c>
      <c r="C99" s="195">
        <v>3.4513012389373432</v>
      </c>
      <c r="D99" s="62">
        <v>4.6833059959905246</v>
      </c>
      <c r="E99" s="62">
        <v>3.1976923076923076</v>
      </c>
      <c r="F99" s="62">
        <v>3.1635794743429284</v>
      </c>
      <c r="G99" s="62">
        <v>3.1679433418168568</v>
      </c>
      <c r="H99" s="62">
        <v>3.3354466323983694</v>
      </c>
      <c r="I99" s="62">
        <v>3.3108819742305839</v>
      </c>
      <c r="J99" s="62">
        <v>3.5083020928067463</v>
      </c>
      <c r="K99" s="62">
        <v>3.4580835541867767</v>
      </c>
      <c r="L99" s="62">
        <v>3.7485836635011975</v>
      </c>
      <c r="M99" s="62">
        <v>4.1297798676355999</v>
      </c>
      <c r="N99" s="62">
        <v>4.3909934579822174</v>
      </c>
      <c r="O99" s="62">
        <v>3.7745454545454544</v>
      </c>
    </row>
    <row r="100" spans="1:15" ht="12" customHeight="1">
      <c r="A100" s="63"/>
      <c r="B100" s="61" t="s">
        <v>281</v>
      </c>
      <c r="C100" s="195">
        <v>3.6261179044054908</v>
      </c>
      <c r="D100" s="62">
        <v>0</v>
      </c>
      <c r="E100" s="62">
        <v>2.8053900709219857</v>
      </c>
      <c r="F100" s="62">
        <v>3.709090909090909</v>
      </c>
      <c r="G100" s="62">
        <v>3.1353689200404937</v>
      </c>
      <c r="H100" s="62">
        <v>3.567768646916353</v>
      </c>
      <c r="I100" s="62">
        <v>3.4087891871774039</v>
      </c>
      <c r="J100" s="62">
        <v>3.605215567606729</v>
      </c>
      <c r="K100" s="62">
        <v>3.7987319061210836</v>
      </c>
      <c r="L100" s="62">
        <v>4.2271701244925621</v>
      </c>
      <c r="M100" s="62"/>
      <c r="N100" s="62"/>
      <c r="O100" s="62"/>
    </row>
    <row r="101" spans="1:15" ht="12" customHeight="1">
      <c r="A101" s="63" t="s">
        <v>207</v>
      </c>
      <c r="B101" s="61" t="s">
        <v>245</v>
      </c>
      <c r="C101" s="195">
        <v>0.33214119894183336</v>
      </c>
      <c r="D101" s="62">
        <v>0.26969701179702316</v>
      </c>
      <c r="E101" s="62">
        <v>0.28950830193864491</v>
      </c>
      <c r="F101" s="62">
        <v>0.37786048215804907</v>
      </c>
      <c r="G101" s="62">
        <v>0.39473532827791846</v>
      </c>
      <c r="H101" s="62">
        <v>0.35658402809700157</v>
      </c>
      <c r="I101" s="62">
        <v>0.31455079195931329</v>
      </c>
      <c r="J101" s="62">
        <v>0.2775335757364078</v>
      </c>
      <c r="K101" s="62">
        <v>0.28177570414970943</v>
      </c>
      <c r="L101" s="62">
        <v>0.28243753330712612</v>
      </c>
      <c r="M101" s="62">
        <v>0.28273460808158885</v>
      </c>
      <c r="N101" s="62">
        <v>0.2914591777961052</v>
      </c>
      <c r="O101" s="62">
        <v>0.30486247646183529</v>
      </c>
    </row>
    <row r="102" spans="1:15" ht="12" customHeight="1">
      <c r="A102" s="63"/>
      <c r="B102" s="61" t="s">
        <v>281</v>
      </c>
      <c r="C102" s="195">
        <v>0.36394207833256942</v>
      </c>
      <c r="D102" s="62">
        <v>0.30506627150092713</v>
      </c>
      <c r="E102" s="62">
        <v>0.32095170166175613</v>
      </c>
      <c r="F102" s="62">
        <v>0.39079460126051074</v>
      </c>
      <c r="G102" s="62">
        <v>0.4077479807361658</v>
      </c>
      <c r="H102" s="62">
        <v>0.38609773423322441</v>
      </c>
      <c r="I102" s="62">
        <v>0.34143759068296947</v>
      </c>
      <c r="J102" s="62">
        <v>0.33366017596001646</v>
      </c>
      <c r="K102" s="62">
        <v>0.3402203143821072</v>
      </c>
      <c r="L102" s="62">
        <v>0.32129911764169833</v>
      </c>
      <c r="M102" s="62"/>
      <c r="N102" s="62"/>
      <c r="O102" s="62"/>
    </row>
    <row r="103" spans="1:15" ht="12" customHeight="1">
      <c r="A103" s="63" t="s">
        <v>208</v>
      </c>
      <c r="B103" s="61" t="s">
        <v>245</v>
      </c>
      <c r="C103" s="195">
        <v>0.2344984330369968</v>
      </c>
      <c r="D103" s="62">
        <v>0.20727848661185863</v>
      </c>
      <c r="E103" s="62">
        <v>0.20533582468026215</v>
      </c>
      <c r="F103" s="62">
        <v>0.22194829541647362</v>
      </c>
      <c r="G103" s="62">
        <v>0.22751461515906035</v>
      </c>
      <c r="H103" s="62">
        <v>0.23904116702394143</v>
      </c>
      <c r="I103" s="62">
        <v>0.24746747287724172</v>
      </c>
      <c r="J103" s="62">
        <v>0.26366906857140976</v>
      </c>
      <c r="K103" s="62">
        <v>0.25661509110099839</v>
      </c>
      <c r="L103" s="62">
        <v>0.24739853170637849</v>
      </c>
      <c r="M103" s="62">
        <v>0.24954586648632093</v>
      </c>
      <c r="N103" s="62">
        <v>0.27507323973705178</v>
      </c>
      <c r="O103" s="62">
        <v>0.23976056506722287</v>
      </c>
    </row>
    <row r="104" spans="1:15" ht="12" customHeight="1">
      <c r="A104" s="63"/>
      <c r="B104" s="61" t="s">
        <v>281</v>
      </c>
      <c r="C104" s="195">
        <v>0.22762526247548148</v>
      </c>
      <c r="D104" s="62">
        <v>0.24902849531802035</v>
      </c>
      <c r="E104" s="62">
        <v>0.23416527365018555</v>
      </c>
      <c r="F104" s="62">
        <v>0.22419092010661523</v>
      </c>
      <c r="G104" s="62">
        <v>0.22429684934041805</v>
      </c>
      <c r="H104" s="62">
        <v>0.21224269414216004</v>
      </c>
      <c r="I104" s="62">
        <v>0.21056713214687356</v>
      </c>
      <c r="J104" s="62">
        <v>0.23837067190981379</v>
      </c>
      <c r="K104" s="62">
        <v>0.2306956869188925</v>
      </c>
      <c r="L104" s="62">
        <v>0.22567956811532722</v>
      </c>
      <c r="M104" s="62"/>
      <c r="N104" s="62"/>
      <c r="O104" s="62"/>
    </row>
    <row r="105" spans="1:15" ht="12" customHeight="1">
      <c r="A105" s="63" t="s">
        <v>209</v>
      </c>
      <c r="B105" s="61" t="s">
        <v>245</v>
      </c>
      <c r="C105" s="195">
        <v>0.57799203496375851</v>
      </c>
      <c r="D105" s="62">
        <v>0.43871407881124802</v>
      </c>
      <c r="E105" s="62">
        <v>0.37197425026227826</v>
      </c>
      <c r="F105" s="62">
        <v>0.74673327967436043</v>
      </c>
      <c r="G105" s="62">
        <v>0.53146403487218463</v>
      </c>
      <c r="H105" s="62">
        <v>0.61301575232574224</v>
      </c>
      <c r="I105" s="62">
        <v>0.54961095739011623</v>
      </c>
      <c r="J105" s="62">
        <v>0.30365851080409656</v>
      </c>
      <c r="K105" s="62">
        <v>0.38191807988138265</v>
      </c>
      <c r="L105" s="62">
        <v>0.38036831832777185</v>
      </c>
      <c r="M105" s="62">
        <v>0.38701322936238702</v>
      </c>
      <c r="N105" s="62">
        <v>0.38047070475037653</v>
      </c>
      <c r="O105" s="62">
        <v>0.31753580171191059</v>
      </c>
    </row>
    <row r="106" spans="1:15" ht="12" customHeight="1">
      <c r="A106" s="63"/>
      <c r="B106" s="61" t="s">
        <v>281</v>
      </c>
      <c r="C106" s="195">
        <v>0.36392737665665692</v>
      </c>
      <c r="D106" s="62">
        <v>0.66255923172903131</v>
      </c>
      <c r="E106" s="62">
        <v>0.59668091150378022</v>
      </c>
      <c r="F106" s="62">
        <v>0.56256635733126759</v>
      </c>
      <c r="G106" s="62">
        <v>0.36582366237047392</v>
      </c>
      <c r="H106" s="62">
        <v>0.31562648876689015</v>
      </c>
      <c r="I106" s="62">
        <v>0.28301570963983219</v>
      </c>
      <c r="J106" s="62">
        <v>0.40657038669122647</v>
      </c>
      <c r="K106" s="62">
        <v>0.56921626231183642</v>
      </c>
      <c r="L106" s="62">
        <v>0.65569875330245186</v>
      </c>
      <c r="M106" s="62"/>
      <c r="N106" s="62"/>
      <c r="O106" s="62"/>
    </row>
    <row r="107" spans="1:15" ht="12" customHeight="1">
      <c r="A107" s="63" t="s">
        <v>210</v>
      </c>
      <c r="B107" s="61" t="s">
        <v>245</v>
      </c>
      <c r="C107" s="195">
        <v>0.74406958177840032</v>
      </c>
      <c r="D107" s="62">
        <v>0.34307666560740679</v>
      </c>
      <c r="E107" s="62">
        <v>0.29444536695837736</v>
      </c>
      <c r="F107" s="62">
        <v>0.46095008683725031</v>
      </c>
      <c r="G107" s="62">
        <v>0.54393982777960659</v>
      </c>
      <c r="H107" s="62">
        <v>0.77944288417123542</v>
      </c>
      <c r="I107" s="62">
        <v>0.72480526871199735</v>
      </c>
      <c r="J107" s="62">
        <v>1.4490582643923311</v>
      </c>
      <c r="K107" s="62">
        <v>0.97353047588667851</v>
      </c>
      <c r="L107" s="62">
        <v>0.36978687674399846</v>
      </c>
      <c r="M107" s="62">
        <v>0.29009425150717499</v>
      </c>
      <c r="N107" s="62">
        <v>0.3897942655356389</v>
      </c>
      <c r="O107" s="62">
        <v>0.3537124897569679</v>
      </c>
    </row>
    <row r="108" spans="1:15" ht="12" customHeight="1">
      <c r="A108" s="63"/>
      <c r="B108" s="61" t="s">
        <v>281</v>
      </c>
      <c r="C108" s="195">
        <v>0.5597910154927348</v>
      </c>
      <c r="D108" s="62">
        <v>0.50652453540033926</v>
      </c>
      <c r="E108" s="62">
        <v>0.39550883404217346</v>
      </c>
      <c r="F108" s="62">
        <v>0.53879288956346405</v>
      </c>
      <c r="G108" s="62">
        <v>0.55796265596723438</v>
      </c>
      <c r="H108" s="62">
        <v>0.59256494991759312</v>
      </c>
      <c r="I108" s="62">
        <v>0.43875731590104655</v>
      </c>
      <c r="J108" s="62">
        <v>0.329261655911322</v>
      </c>
      <c r="K108" s="62">
        <v>0.3807574348007941</v>
      </c>
      <c r="L108" s="62">
        <v>0.31061557493931896</v>
      </c>
      <c r="M108" s="62"/>
      <c r="N108" s="62"/>
      <c r="O108" s="62"/>
    </row>
    <row r="109" spans="1:15" ht="12" customHeight="1">
      <c r="A109" s="63" t="s">
        <v>211</v>
      </c>
      <c r="B109" s="61" t="s">
        <v>245</v>
      </c>
      <c r="C109" s="195">
        <v>3.4463332877436579</v>
      </c>
      <c r="D109" s="62">
        <v>4.1166675045428605</v>
      </c>
      <c r="E109" s="62">
        <v>3.4735967789225346</v>
      </c>
      <c r="F109" s="62">
        <v>3.5222574632126036</v>
      </c>
      <c r="G109" s="62">
        <v>3.4512304318052962</v>
      </c>
      <c r="H109" s="62">
        <v>3.36506922948863</v>
      </c>
      <c r="I109" s="62">
        <v>3.367902451324567</v>
      </c>
      <c r="J109" s="62">
        <v>3.2881274847601372</v>
      </c>
      <c r="K109" s="62">
        <v>3.4724683805902292</v>
      </c>
      <c r="L109" s="62">
        <v>3.2833381997254469</v>
      </c>
      <c r="M109" s="62">
        <v>3.7243984431589392</v>
      </c>
      <c r="N109" s="62">
        <v>3.8693675176523254</v>
      </c>
      <c r="O109" s="62">
        <v>3.3575257792188822</v>
      </c>
    </row>
    <row r="110" spans="1:15" ht="12" customHeight="1">
      <c r="A110" s="63"/>
      <c r="B110" s="61" t="s">
        <v>281</v>
      </c>
      <c r="C110" s="195">
        <v>3.4367601105511327</v>
      </c>
      <c r="D110" s="62">
        <v>3.4388350654283051</v>
      </c>
      <c r="E110" s="62">
        <v>3.63142593341985</v>
      </c>
      <c r="F110" s="62">
        <v>3.5806940211309821</v>
      </c>
      <c r="G110" s="62">
        <v>2.8058457616998069</v>
      </c>
      <c r="H110" s="62">
        <v>3.8436596015617979</v>
      </c>
      <c r="I110" s="62">
        <v>3.848831261101243</v>
      </c>
      <c r="J110" s="62">
        <v>3.45</v>
      </c>
      <c r="K110" s="62">
        <v>3.2821428571428575</v>
      </c>
      <c r="L110" s="62">
        <v>2.9483923669756402</v>
      </c>
      <c r="M110" s="62"/>
      <c r="N110" s="62"/>
      <c r="O110" s="62"/>
    </row>
    <row r="111" spans="1:15" ht="12" customHeight="1">
      <c r="A111" s="63" t="s">
        <v>212</v>
      </c>
      <c r="B111" s="61" t="s">
        <v>245</v>
      </c>
      <c r="C111" s="195">
        <v>5.9143584548932182</v>
      </c>
      <c r="D111" s="62">
        <v>5.8223793217717876</v>
      </c>
      <c r="E111" s="62">
        <v>5.9624925617375784</v>
      </c>
      <c r="F111" s="62">
        <v>6.3559619784290229</v>
      </c>
      <c r="G111" s="62">
        <v>6.7501780621324121</v>
      </c>
      <c r="H111" s="62">
        <v>4.7984163143522762</v>
      </c>
      <c r="I111" s="62">
        <v>5.1607578118959738</v>
      </c>
      <c r="J111" s="62">
        <v>4.6956508936955865</v>
      </c>
      <c r="K111" s="62">
        <v>8.0244515934018494</v>
      </c>
      <c r="L111" s="62">
        <v>4.9934219334460881</v>
      </c>
      <c r="M111" s="62">
        <v>8.1755376135939688</v>
      </c>
      <c r="N111" s="62">
        <v>5.7244001051728679</v>
      </c>
      <c r="O111" s="62">
        <v>5.9029303218677223</v>
      </c>
    </row>
    <row r="112" spans="1:15" ht="12" customHeight="1">
      <c r="A112" s="63"/>
      <c r="B112" s="61" t="s">
        <v>281</v>
      </c>
      <c r="C112" s="195">
        <v>6.0632354363820138</v>
      </c>
      <c r="D112" s="62">
        <v>5.1488247109277445</v>
      </c>
      <c r="E112" s="62">
        <v>5.1257938519335697</v>
      </c>
      <c r="F112" s="62">
        <v>5.7551921583850936</v>
      </c>
      <c r="G112" s="62">
        <v>6.4751228525572619</v>
      </c>
      <c r="H112" s="62">
        <v>6.0650092214274762</v>
      </c>
      <c r="I112" s="62">
        <v>5.9248195806100217</v>
      </c>
      <c r="J112" s="62">
        <v>5.6585559767863893</v>
      </c>
      <c r="K112" s="62">
        <v>5.1194358991790887</v>
      </c>
      <c r="L112" s="62">
        <v>6.4625117302527268</v>
      </c>
      <c r="M112" s="62"/>
      <c r="N112" s="62"/>
      <c r="O112" s="62"/>
    </row>
    <row r="113" spans="1:15" ht="12" customHeight="1">
      <c r="A113" s="63" t="s">
        <v>213</v>
      </c>
      <c r="B113" s="61" t="s">
        <v>245</v>
      </c>
      <c r="C113" s="197">
        <v>0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</row>
    <row r="114" spans="1:15" ht="12" customHeight="1">
      <c r="A114" s="72"/>
      <c r="B114" s="61" t="s">
        <v>281</v>
      </c>
      <c r="C114" s="197">
        <v>0</v>
      </c>
      <c r="D114" s="62">
        <v>0</v>
      </c>
      <c r="E114" s="62">
        <v>0</v>
      </c>
      <c r="F114" s="62">
        <v>0</v>
      </c>
      <c r="G114" s="62">
        <v>0</v>
      </c>
      <c r="H114" s="62">
        <v>0</v>
      </c>
      <c r="I114" s="62">
        <v>0</v>
      </c>
      <c r="J114" s="62">
        <v>0</v>
      </c>
      <c r="K114" s="62">
        <v>0</v>
      </c>
      <c r="L114" s="62">
        <v>0</v>
      </c>
      <c r="M114" s="62"/>
      <c r="N114" s="62"/>
      <c r="O114" s="62"/>
    </row>
    <row r="115" spans="1:15" ht="12" customHeight="1">
      <c r="A115" s="63" t="s">
        <v>214</v>
      </c>
      <c r="B115" s="61" t="s">
        <v>245</v>
      </c>
      <c r="C115" s="195">
        <v>2.694418822757553</v>
      </c>
      <c r="D115" s="62">
        <v>2.9650406504065043</v>
      </c>
      <c r="E115" s="62">
        <v>2.9265374498130976</v>
      </c>
      <c r="F115" s="62">
        <v>2.2810156455902435</v>
      </c>
      <c r="G115" s="62">
        <v>2.6661142274349823</v>
      </c>
      <c r="H115" s="62">
        <v>2.6298839458413927</v>
      </c>
      <c r="I115" s="62">
        <v>3.2742377736852872</v>
      </c>
      <c r="J115" s="62">
        <v>3.1750915112428095</v>
      </c>
      <c r="K115" s="62">
        <v>2.453070916847782</v>
      </c>
      <c r="L115" s="62">
        <v>2.4004584563210454</v>
      </c>
      <c r="M115" s="62">
        <v>2.2362483466894889</v>
      </c>
      <c r="N115" s="62">
        <v>2.4202269800386347</v>
      </c>
      <c r="O115" s="62">
        <v>2.2361262241566919</v>
      </c>
    </row>
    <row r="116" spans="1:15" ht="12" customHeight="1">
      <c r="A116" s="72"/>
      <c r="B116" s="61" t="s">
        <v>281</v>
      </c>
      <c r="C116" s="195">
        <v>2.5567237571826693</v>
      </c>
      <c r="D116" s="62">
        <v>2.3629807692307692</v>
      </c>
      <c r="E116" s="62">
        <v>3.2285714285714286</v>
      </c>
      <c r="F116" s="62">
        <v>2.9894736842105263</v>
      </c>
      <c r="G116" s="62">
        <v>2.7095343680709534</v>
      </c>
      <c r="H116" s="62">
        <v>2.7741025641025638</v>
      </c>
      <c r="I116" s="62">
        <v>2.5524789522918621</v>
      </c>
      <c r="J116" s="62">
        <v>2.5020551724137929</v>
      </c>
      <c r="K116" s="62">
        <v>2.4928071403570176</v>
      </c>
      <c r="L116" s="62">
        <v>2.4577481894651614</v>
      </c>
      <c r="M116" s="62"/>
      <c r="N116" s="62"/>
      <c r="O116" s="62"/>
    </row>
    <row r="117" spans="1:15" ht="12" customHeight="1">
      <c r="A117" s="63" t="s">
        <v>215</v>
      </c>
      <c r="B117" s="61" t="s">
        <v>245</v>
      </c>
      <c r="C117" s="195">
        <v>1.5773813331781321</v>
      </c>
      <c r="D117" s="62">
        <v>1.8675074741424191</v>
      </c>
      <c r="E117" s="62">
        <v>1.6991561552380936</v>
      </c>
      <c r="F117" s="62">
        <v>1.6961698877230964</v>
      </c>
      <c r="G117" s="62">
        <v>1.5255641677462253</v>
      </c>
      <c r="H117" s="62">
        <v>1.3747195495390954</v>
      </c>
      <c r="I117" s="62">
        <v>1.3063286351171504</v>
      </c>
      <c r="J117" s="62">
        <v>1.556277044941246</v>
      </c>
      <c r="K117" s="62">
        <v>1.646123275391935</v>
      </c>
      <c r="L117" s="62">
        <v>1.3982070736362584</v>
      </c>
      <c r="M117" s="62">
        <v>1.6541127738146628</v>
      </c>
      <c r="N117" s="62">
        <v>1.8873857127554337</v>
      </c>
      <c r="O117" s="62">
        <v>1.6388451755917841</v>
      </c>
    </row>
    <row r="118" spans="1:15" ht="12" customHeight="1">
      <c r="A118" s="72"/>
      <c r="B118" s="61" t="s">
        <v>281</v>
      </c>
      <c r="C118" s="195">
        <v>1.2892465833328663</v>
      </c>
      <c r="D118" s="62">
        <v>1.3337413840043484</v>
      </c>
      <c r="E118" s="62">
        <v>1.3014674272608184</v>
      </c>
      <c r="F118" s="62">
        <v>1.1590903697890107</v>
      </c>
      <c r="G118" s="62">
        <v>1.0751681345324675</v>
      </c>
      <c r="H118" s="62">
        <v>1.2326404642713717</v>
      </c>
      <c r="I118" s="62">
        <v>1.4631060440376837</v>
      </c>
      <c r="J118" s="62">
        <v>2.0925587330924054</v>
      </c>
      <c r="K118" s="62">
        <v>2.4689806989358631</v>
      </c>
      <c r="L118" s="62">
        <v>2.4014383157079982</v>
      </c>
      <c r="M118" s="62"/>
      <c r="N118" s="62"/>
      <c r="O118" s="62"/>
    </row>
    <row r="119" spans="1:15" ht="12" customHeight="1">
      <c r="A119" s="63" t="s">
        <v>216</v>
      </c>
      <c r="B119" s="61" t="s">
        <v>245</v>
      </c>
      <c r="C119" s="195">
        <v>11.126895609210241</v>
      </c>
      <c r="D119" s="62">
        <v>10.133047857742204</v>
      </c>
      <c r="E119" s="62">
        <v>10.845692726272631</v>
      </c>
      <c r="F119" s="62">
        <v>11.385226514322325</v>
      </c>
      <c r="G119" s="62">
        <v>12.298397688468613</v>
      </c>
      <c r="H119" s="62">
        <v>10.94537640782454</v>
      </c>
      <c r="I119" s="62">
        <v>10.735585258891835</v>
      </c>
      <c r="J119" s="62">
        <v>11.375677783452552</v>
      </c>
      <c r="K119" s="62">
        <v>11.422743145073047</v>
      </c>
      <c r="L119" s="62">
        <v>11.372483990642552</v>
      </c>
      <c r="M119" s="62">
        <v>9.970332042641461</v>
      </c>
      <c r="N119" s="62">
        <v>10.429226223974752</v>
      </c>
      <c r="O119" s="62">
        <v>10.862010875723817</v>
      </c>
    </row>
    <row r="120" spans="1:15" ht="12" customHeight="1">
      <c r="A120" s="73"/>
      <c r="B120" s="67" t="s">
        <v>281</v>
      </c>
      <c r="C120" s="196">
        <v>9.2138298574255515</v>
      </c>
      <c r="D120" s="68">
        <v>8.3657542693626681</v>
      </c>
      <c r="E120" s="68">
        <v>8.4623004129055275</v>
      </c>
      <c r="F120" s="68">
        <v>8.4574172659210145</v>
      </c>
      <c r="G120" s="68">
        <v>12.058430359100953</v>
      </c>
      <c r="H120" s="68">
        <v>12.615426770790519</v>
      </c>
      <c r="I120" s="68">
        <v>11.452201589121579</v>
      </c>
      <c r="J120" s="68">
        <v>10.75048398231489</v>
      </c>
      <c r="K120" s="68">
        <v>10.285736404349144</v>
      </c>
      <c r="L120" s="68">
        <v>9.0700807628335358</v>
      </c>
      <c r="M120" s="68"/>
      <c r="N120" s="68"/>
      <c r="O120" s="68"/>
    </row>
    <row r="121" spans="1:15" ht="9" customHeight="1">
      <c r="A121" s="305" t="s">
        <v>296</v>
      </c>
      <c r="B121" s="22"/>
      <c r="C121" s="29"/>
      <c r="D121" s="29"/>
      <c r="E121" s="29"/>
      <c r="F121" s="29"/>
      <c r="G121" s="29"/>
      <c r="H121" s="22"/>
    </row>
    <row r="122" spans="1:15" ht="9" customHeight="1">
      <c r="A122" s="307" t="s">
        <v>74</v>
      </c>
      <c r="B122" s="30"/>
      <c r="C122" s="30"/>
      <c r="D122" s="29"/>
      <c r="E122" s="29"/>
      <c r="F122" s="29"/>
      <c r="G122" s="29"/>
      <c r="H122" s="29"/>
    </row>
    <row r="123" spans="1:15" ht="9" customHeight="1">
      <c r="A123" s="351" t="s">
        <v>294</v>
      </c>
      <c r="B123" s="351"/>
      <c r="C123" s="351"/>
      <c r="D123" s="351"/>
      <c r="E123" s="351"/>
      <c r="F123" s="351"/>
      <c r="G123" s="351"/>
      <c r="H123" s="351"/>
    </row>
    <row r="124" spans="1:15" ht="9" customHeight="1">
      <c r="A124" s="306" t="s">
        <v>295</v>
      </c>
    </row>
  </sheetData>
  <mergeCells count="1">
    <mergeCell ref="A123:H123"/>
  </mergeCells>
  <pageMargins left="0" right="0" top="0" bottom="0" header="0" footer="0"/>
  <pageSetup paperSize="9" orientation="portrait" horizontalDpi="0" verticalDpi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2:M45"/>
  <sheetViews>
    <sheetView showGridLines="0" zoomScale="97" zoomScaleNormal="97" workbookViewId="0">
      <selection activeCell="A2" sqref="A2:M46"/>
    </sheetView>
  </sheetViews>
  <sheetFormatPr baseColWidth="10" defaultColWidth="11" defaultRowHeight="12"/>
  <cols>
    <col min="1" max="1" width="9" style="55" customWidth="1"/>
    <col min="2" max="15" width="8" style="55" customWidth="1"/>
    <col min="16" max="16384" width="11" style="55"/>
  </cols>
  <sheetData>
    <row r="2" spans="1:13">
      <c r="A2" s="127" t="s">
        <v>335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3" spans="1:13">
      <c r="A3" s="78" t="s">
        <v>371</v>
      </c>
      <c r="B3" s="130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1:13">
      <c r="A4" s="130" t="s">
        <v>336</v>
      </c>
      <c r="B4" s="141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</row>
    <row r="5" spans="1:13" ht="5" customHeight="1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</row>
    <row r="6" spans="1:13" ht="14" customHeight="1">
      <c r="A6" s="318" t="s">
        <v>88</v>
      </c>
      <c r="B6" s="271"/>
      <c r="C6" s="226" t="s">
        <v>89</v>
      </c>
      <c r="D6" s="272"/>
      <c r="E6" s="367" t="s">
        <v>174</v>
      </c>
      <c r="F6" s="367"/>
      <c r="G6" s="367"/>
      <c r="H6" s="367"/>
      <c r="I6" s="367"/>
      <c r="J6" s="367"/>
      <c r="K6" s="367"/>
      <c r="L6" s="367"/>
      <c r="M6" s="368"/>
    </row>
    <row r="7" spans="1:13" ht="14" customHeight="1">
      <c r="A7" s="319" t="s">
        <v>90</v>
      </c>
      <c r="B7" s="273"/>
      <c r="C7" s="232" t="s">
        <v>82</v>
      </c>
      <c r="D7" s="274"/>
      <c r="E7" s="234"/>
      <c r="F7" s="228" t="s">
        <v>97</v>
      </c>
      <c r="G7" s="235"/>
      <c r="H7" s="234"/>
      <c r="I7" s="228" t="s">
        <v>98</v>
      </c>
      <c r="J7" s="235"/>
      <c r="K7" s="234"/>
      <c r="L7" s="228" t="s">
        <v>99</v>
      </c>
      <c r="M7" s="235"/>
    </row>
    <row r="8" spans="1:13" ht="14" customHeight="1">
      <c r="A8" s="303" t="s">
        <v>95</v>
      </c>
      <c r="B8" s="236">
        <v>2023</v>
      </c>
      <c r="C8" s="236">
        <v>2024</v>
      </c>
      <c r="D8" s="236" t="s">
        <v>96</v>
      </c>
      <c r="E8" s="229">
        <v>2023</v>
      </c>
      <c r="F8" s="236">
        <v>2024</v>
      </c>
      <c r="G8" s="229" t="s">
        <v>96</v>
      </c>
      <c r="H8" s="236">
        <v>2023</v>
      </c>
      <c r="I8" s="236">
        <v>2024</v>
      </c>
      <c r="J8" s="275" t="s">
        <v>96</v>
      </c>
      <c r="K8" s="236">
        <v>2023</v>
      </c>
      <c r="L8" s="236">
        <v>2024</v>
      </c>
      <c r="M8" s="238" t="s">
        <v>96</v>
      </c>
    </row>
    <row r="9" spans="1:13" ht="14" customHeight="1">
      <c r="A9" s="134" t="s">
        <v>0</v>
      </c>
      <c r="B9" s="284">
        <v>59853</v>
      </c>
      <c r="C9" s="284">
        <f t="shared" ref="C9:C16" si="0">+F9+I9+L9+C29+F29+I29</f>
        <v>64791</v>
      </c>
      <c r="D9" s="342">
        <f>(C9/B9-1)*100</f>
        <v>8.250213021903674</v>
      </c>
      <c r="E9" s="217">
        <v>5119</v>
      </c>
      <c r="F9" s="217">
        <v>4696</v>
      </c>
      <c r="G9" s="343">
        <f>(F9/E9-1)*100</f>
        <v>-8.2633326821644815</v>
      </c>
      <c r="H9" s="218">
        <v>20805</v>
      </c>
      <c r="I9" s="218">
        <v>21072</v>
      </c>
      <c r="J9" s="343">
        <f>(I9/H9-1)*100</f>
        <v>1.2833453496755576</v>
      </c>
      <c r="K9" s="218">
        <v>12455</v>
      </c>
      <c r="L9" s="218">
        <v>11873</v>
      </c>
      <c r="M9" s="343">
        <f>(L9/K9-1)*100</f>
        <v>-4.6728221597751922</v>
      </c>
    </row>
    <row r="10" spans="1:13" ht="14" customHeight="1">
      <c r="A10" s="134" t="s">
        <v>1</v>
      </c>
      <c r="B10" s="284">
        <v>58301</v>
      </c>
      <c r="C10" s="284">
        <f t="shared" si="0"/>
        <v>65402</v>
      </c>
      <c r="D10" s="342">
        <f t="shared" ref="D10:D16" si="1">(C10/B10-1)*100</f>
        <v>12.17989399838768</v>
      </c>
      <c r="E10" s="218">
        <v>4565</v>
      </c>
      <c r="F10" s="218">
        <v>4015</v>
      </c>
      <c r="G10" s="344">
        <f t="shared" ref="G10:G17" si="2">(F10/E10-1)*100</f>
        <v>-12.048192771084343</v>
      </c>
      <c r="H10" s="218">
        <v>20423</v>
      </c>
      <c r="I10" s="218">
        <v>19745</v>
      </c>
      <c r="J10" s="344">
        <f t="shared" ref="J10:J17" si="3">(I10/H10-1)*100</f>
        <v>-3.3197865152034489</v>
      </c>
      <c r="K10" s="218">
        <v>11621</v>
      </c>
      <c r="L10" s="218">
        <v>15845</v>
      </c>
      <c r="M10" s="344">
        <f t="shared" ref="M10:M17" si="4">(L10/K10-1)*100</f>
        <v>36.347990706479649</v>
      </c>
    </row>
    <row r="11" spans="1:13" ht="14" customHeight="1">
      <c r="A11" s="134" t="s">
        <v>2</v>
      </c>
      <c r="B11" s="284">
        <v>65570</v>
      </c>
      <c r="C11" s="284">
        <f t="shared" si="0"/>
        <v>69228</v>
      </c>
      <c r="D11" s="342">
        <f t="shared" si="1"/>
        <v>5.5787707793198082</v>
      </c>
      <c r="E11" s="217">
        <v>4520</v>
      </c>
      <c r="F11" s="217">
        <v>3403</v>
      </c>
      <c r="G11" s="343">
        <f t="shared" si="2"/>
        <v>-24.712389380530976</v>
      </c>
      <c r="H11" s="217">
        <v>23189</v>
      </c>
      <c r="I11" s="217">
        <v>19386</v>
      </c>
      <c r="J11" s="343">
        <f t="shared" si="3"/>
        <v>-16.400017249557987</v>
      </c>
      <c r="K11" s="217">
        <v>12623</v>
      </c>
      <c r="L11" s="217">
        <v>19384</v>
      </c>
      <c r="M11" s="343">
        <f t="shared" si="4"/>
        <v>53.560960152103299</v>
      </c>
    </row>
    <row r="12" spans="1:13" ht="14" customHeight="1">
      <c r="A12" s="134" t="s">
        <v>41</v>
      </c>
      <c r="B12" s="284">
        <v>63006</v>
      </c>
      <c r="C12" s="284">
        <f t="shared" si="0"/>
        <v>69547</v>
      </c>
      <c r="D12" s="342">
        <f t="shared" si="1"/>
        <v>10.381550963400322</v>
      </c>
      <c r="E12" s="217">
        <v>4348</v>
      </c>
      <c r="F12" s="217">
        <v>3198</v>
      </c>
      <c r="G12" s="343">
        <f t="shared" si="2"/>
        <v>-26.448942042318301</v>
      </c>
      <c r="H12" s="217">
        <v>23334</v>
      </c>
      <c r="I12" s="217">
        <v>23809</v>
      </c>
      <c r="J12" s="343">
        <f t="shared" si="3"/>
        <v>2.0356561241107407</v>
      </c>
      <c r="K12" s="217">
        <v>12649</v>
      </c>
      <c r="L12" s="217">
        <v>17731</v>
      </c>
      <c r="M12" s="343">
        <f t="shared" si="4"/>
        <v>40.177089097952411</v>
      </c>
    </row>
    <row r="13" spans="1:13" ht="14" customHeight="1">
      <c r="A13" s="134" t="s">
        <v>42</v>
      </c>
      <c r="B13" s="284">
        <v>62061</v>
      </c>
      <c r="C13" s="284">
        <f t="shared" si="0"/>
        <v>62943</v>
      </c>
      <c r="D13" s="342">
        <f t="shared" si="1"/>
        <v>1.4211823850727612</v>
      </c>
      <c r="E13" s="217">
        <v>4983</v>
      </c>
      <c r="F13" s="217">
        <v>3806</v>
      </c>
      <c r="G13" s="343">
        <f t="shared" si="2"/>
        <v>-23.620309050772626</v>
      </c>
      <c r="H13" s="217">
        <v>20598</v>
      </c>
      <c r="I13" s="217">
        <v>20990</v>
      </c>
      <c r="J13" s="343">
        <f t="shared" si="3"/>
        <v>1.9030973880959312</v>
      </c>
      <c r="K13" s="217">
        <v>12527</v>
      </c>
      <c r="L13" s="217">
        <v>14899</v>
      </c>
      <c r="M13" s="343">
        <f t="shared" si="4"/>
        <v>18.935100183603424</v>
      </c>
    </row>
    <row r="14" spans="1:13" ht="14" customHeight="1">
      <c r="A14" s="134" t="s">
        <v>43</v>
      </c>
      <c r="B14" s="284">
        <v>59132</v>
      </c>
      <c r="C14" s="284">
        <f t="shared" si="0"/>
        <v>52903</v>
      </c>
      <c r="D14" s="342">
        <f t="shared" si="1"/>
        <v>-10.534059392545492</v>
      </c>
      <c r="E14" s="217">
        <v>4573</v>
      </c>
      <c r="F14" s="317">
        <v>3220</v>
      </c>
      <c r="G14" s="343">
        <f t="shared" si="2"/>
        <v>-29.586704570303958</v>
      </c>
      <c r="H14" s="217">
        <v>16851</v>
      </c>
      <c r="I14" s="317">
        <v>18929</v>
      </c>
      <c r="J14" s="343">
        <f t="shared" si="3"/>
        <v>12.331612367218558</v>
      </c>
      <c r="K14" s="217">
        <v>14693</v>
      </c>
      <c r="L14" s="317">
        <v>8337</v>
      </c>
      <c r="M14" s="343">
        <f t="shared" si="4"/>
        <v>-43.258694616484036</v>
      </c>
    </row>
    <row r="15" spans="1:13" ht="14" customHeight="1">
      <c r="A15" s="134" t="s">
        <v>44</v>
      </c>
      <c r="B15" s="284">
        <v>56206</v>
      </c>
      <c r="C15" s="284">
        <f t="shared" si="0"/>
        <v>52105</v>
      </c>
      <c r="D15" s="342">
        <f t="shared" si="1"/>
        <v>-7.2963740525922471</v>
      </c>
      <c r="E15" s="217">
        <v>4039</v>
      </c>
      <c r="F15" s="217">
        <v>2816</v>
      </c>
      <c r="G15" s="343">
        <f t="shared" si="2"/>
        <v>-30.279772220846745</v>
      </c>
      <c r="H15" s="217">
        <v>18754</v>
      </c>
      <c r="I15" s="217">
        <v>21543</v>
      </c>
      <c r="J15" s="343">
        <f t="shared" si="3"/>
        <v>14.871494081262671</v>
      </c>
      <c r="K15" s="217">
        <v>11598</v>
      </c>
      <c r="L15" s="217">
        <v>6091</v>
      </c>
      <c r="M15" s="343">
        <f t="shared" si="4"/>
        <v>-47.48232453871357</v>
      </c>
    </row>
    <row r="16" spans="1:13" ht="14" customHeight="1">
      <c r="A16" s="134" t="s">
        <v>62</v>
      </c>
      <c r="B16" s="284">
        <v>54593</v>
      </c>
      <c r="C16" s="284">
        <f t="shared" si="0"/>
        <v>56272</v>
      </c>
      <c r="D16" s="342">
        <f t="shared" si="1"/>
        <v>3.075485868151584</v>
      </c>
      <c r="E16" s="217">
        <v>4500</v>
      </c>
      <c r="F16" s="217">
        <v>2173</v>
      </c>
      <c r="G16" s="343">
        <f t="shared" si="2"/>
        <v>-51.711111111111109</v>
      </c>
      <c r="H16" s="217">
        <v>17432</v>
      </c>
      <c r="I16" s="217">
        <v>21151</v>
      </c>
      <c r="J16" s="343">
        <f t="shared" si="3"/>
        <v>21.334327673244612</v>
      </c>
      <c r="K16" s="217">
        <v>11624</v>
      </c>
      <c r="L16" s="217">
        <v>9176</v>
      </c>
      <c r="M16" s="343">
        <f t="shared" si="4"/>
        <v>-21.059876118375776</v>
      </c>
    </row>
    <row r="17" spans="1:13" ht="14" customHeight="1">
      <c r="A17" s="134" t="s">
        <v>63</v>
      </c>
      <c r="B17" s="284">
        <v>55595</v>
      </c>
      <c r="C17" s="284">
        <v>60502</v>
      </c>
      <c r="D17" s="342">
        <v>8.8263333033546267</v>
      </c>
      <c r="E17" s="217">
        <v>5159</v>
      </c>
      <c r="F17" s="217">
        <v>4952</v>
      </c>
      <c r="G17" s="343">
        <f t="shared" si="2"/>
        <v>-4.0124055049428176</v>
      </c>
      <c r="H17" s="217">
        <v>18985</v>
      </c>
      <c r="I17" s="217">
        <v>21579</v>
      </c>
      <c r="J17" s="343">
        <f t="shared" si="3"/>
        <v>13.663418488280232</v>
      </c>
      <c r="K17" s="217">
        <v>11942</v>
      </c>
      <c r="L17" s="217">
        <v>11443</v>
      </c>
      <c r="M17" s="343">
        <f t="shared" si="4"/>
        <v>-4.1785295595377692</v>
      </c>
    </row>
    <row r="18" spans="1:13" ht="14" customHeight="1">
      <c r="A18" s="134" t="s">
        <v>64</v>
      </c>
      <c r="B18" s="284">
        <v>58618</v>
      </c>
      <c r="C18" s="284"/>
      <c r="D18" s="342"/>
      <c r="E18" s="217">
        <v>6155</v>
      </c>
      <c r="F18" s="217"/>
      <c r="G18" s="343"/>
      <c r="H18" s="217">
        <v>22625</v>
      </c>
      <c r="I18" s="217"/>
      <c r="J18" s="343"/>
      <c r="K18" s="217">
        <v>9233</v>
      </c>
      <c r="L18" s="217"/>
      <c r="M18" s="343"/>
    </row>
    <row r="19" spans="1:13" ht="14" customHeight="1">
      <c r="A19" s="134" t="s">
        <v>65</v>
      </c>
      <c r="B19" s="284">
        <v>55360</v>
      </c>
      <c r="C19" s="284"/>
      <c r="D19" s="342"/>
      <c r="E19" s="217">
        <v>5752</v>
      </c>
      <c r="F19" s="217"/>
      <c r="G19" s="343"/>
      <c r="H19" s="217">
        <v>20508</v>
      </c>
      <c r="I19" s="217"/>
      <c r="J19" s="343"/>
      <c r="K19" s="217">
        <v>7197</v>
      </c>
      <c r="L19" s="217"/>
      <c r="M19" s="343"/>
    </row>
    <row r="20" spans="1:13" ht="14" customHeight="1">
      <c r="A20" s="134" t="s">
        <v>66</v>
      </c>
      <c r="B20" s="284">
        <v>56839</v>
      </c>
      <c r="C20" s="284"/>
      <c r="D20" s="342"/>
      <c r="E20" s="217">
        <v>5156</v>
      </c>
      <c r="F20" s="217"/>
      <c r="G20" s="343"/>
      <c r="H20" s="217">
        <v>18564</v>
      </c>
      <c r="I20" s="217"/>
      <c r="J20" s="343"/>
      <c r="K20" s="217">
        <v>8954</v>
      </c>
      <c r="L20" s="217"/>
      <c r="M20" s="343"/>
    </row>
    <row r="21" spans="1:13" ht="14" customHeight="1">
      <c r="A21" s="348" t="s">
        <v>378</v>
      </c>
      <c r="B21" s="276">
        <f>SUM(B9:B17)</f>
        <v>534317</v>
      </c>
      <c r="C21" s="276">
        <v>553693</v>
      </c>
      <c r="D21" s="278">
        <v>3.6263117213189977</v>
      </c>
      <c r="E21" s="276">
        <f>SUM(E9:E17)</f>
        <v>41806</v>
      </c>
      <c r="F21" s="276">
        <f>SUM(F9:F20)</f>
        <v>32279</v>
      </c>
      <c r="G21" s="278">
        <f t="shared" ref="G21" si="5">(F21/E21-1)*100</f>
        <v>-22.788594938525573</v>
      </c>
      <c r="H21" s="276">
        <f>SUM(H9:H17)</f>
        <v>180371</v>
      </c>
      <c r="I21" s="276">
        <f>SUM(I9:I20)</f>
        <v>188204</v>
      </c>
      <c r="J21" s="278">
        <f t="shared" ref="J21" si="6">(I21/H21-1)*100</f>
        <v>4.3427158467824745</v>
      </c>
      <c r="K21" s="276">
        <f>SUM(K9:K17)</f>
        <v>111732</v>
      </c>
      <c r="L21" s="276">
        <f>SUM(L9:L20)</f>
        <v>114779</v>
      </c>
      <c r="M21" s="278">
        <f t="shared" ref="M21" si="7">(L21/K21-1)*100</f>
        <v>2.7270611821143431</v>
      </c>
    </row>
    <row r="22" spans="1:13" ht="14" customHeight="1">
      <c r="A22" s="348" t="s">
        <v>171</v>
      </c>
      <c r="B22" s="276">
        <f>SUM(B9:B20)</f>
        <v>705134</v>
      </c>
      <c r="C22" s="276"/>
      <c r="D22" s="278"/>
      <c r="E22" s="276">
        <f>SUM(E9:E20)</f>
        <v>58869</v>
      </c>
      <c r="F22" s="276"/>
      <c r="G22" s="278"/>
      <c r="H22" s="276">
        <f>SUM(H9:H20)</f>
        <v>242068</v>
      </c>
      <c r="I22" s="276"/>
      <c r="J22" s="278"/>
      <c r="K22" s="276">
        <f>SUM(K9:K20)</f>
        <v>137116</v>
      </c>
      <c r="L22" s="276"/>
      <c r="M22" s="278"/>
    </row>
    <row r="23" spans="1:13">
      <c r="A23" s="132"/>
      <c r="B23" s="132"/>
      <c r="C23" s="132"/>
      <c r="D23" s="140"/>
      <c r="E23" s="132"/>
      <c r="F23" s="132"/>
      <c r="G23" s="140"/>
      <c r="H23" s="218"/>
      <c r="I23" s="218"/>
      <c r="J23" s="132"/>
      <c r="K23" s="143"/>
      <c r="L23" s="143"/>
      <c r="M23" s="115" t="s">
        <v>86</v>
      </c>
    </row>
    <row r="24" spans="1:13">
      <c r="A24" s="144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</row>
    <row r="25" spans="1:13">
      <c r="A25" s="71" t="s">
        <v>337</v>
      </c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</row>
    <row r="26" spans="1:13" ht="14" customHeight="1">
      <c r="A26" s="224" t="s">
        <v>88</v>
      </c>
      <c r="B26" s="366" t="s">
        <v>174</v>
      </c>
      <c r="C26" s="367"/>
      <c r="D26" s="367"/>
      <c r="E26" s="367"/>
      <c r="F26" s="367"/>
      <c r="G26" s="367"/>
      <c r="H26" s="367"/>
      <c r="I26" s="367"/>
      <c r="J26" s="368"/>
      <c r="K26" s="144"/>
      <c r="L26" s="144"/>
      <c r="M26" s="144"/>
    </row>
    <row r="27" spans="1:13" ht="14" customHeight="1">
      <c r="A27" s="230" t="s">
        <v>90</v>
      </c>
      <c r="B27" s="231"/>
      <c r="C27" s="232" t="s">
        <v>100</v>
      </c>
      <c r="D27" s="233"/>
      <c r="E27" s="234"/>
      <c r="F27" s="228" t="s">
        <v>101</v>
      </c>
      <c r="G27" s="235"/>
      <c r="H27" s="234"/>
      <c r="I27" s="228" t="s">
        <v>102</v>
      </c>
      <c r="J27" s="235"/>
      <c r="K27" s="144"/>
      <c r="L27" s="144"/>
      <c r="M27" s="144"/>
    </row>
    <row r="28" spans="1:13" ht="14" customHeight="1">
      <c r="A28" s="236" t="s">
        <v>95</v>
      </c>
      <c r="B28" s="236">
        <v>2023</v>
      </c>
      <c r="C28" s="236">
        <v>2024</v>
      </c>
      <c r="D28" s="236" t="s">
        <v>96</v>
      </c>
      <c r="E28" s="236">
        <v>2023</v>
      </c>
      <c r="F28" s="236">
        <v>2024</v>
      </c>
      <c r="G28" s="229" t="s">
        <v>96</v>
      </c>
      <c r="H28" s="236">
        <v>2023</v>
      </c>
      <c r="I28" s="236">
        <v>2024</v>
      </c>
      <c r="J28" s="237" t="s">
        <v>96</v>
      </c>
      <c r="K28" s="144"/>
      <c r="L28" s="144"/>
      <c r="M28" s="144"/>
    </row>
    <row r="29" spans="1:13" ht="14" customHeight="1">
      <c r="A29" s="134" t="s">
        <v>0</v>
      </c>
      <c r="B29" s="217">
        <v>7063</v>
      </c>
      <c r="C29" s="217">
        <v>9096</v>
      </c>
      <c r="D29" s="343">
        <f>(C29/B29-1)*100</f>
        <v>28.783802916607669</v>
      </c>
      <c r="E29" s="217">
        <v>10330</v>
      </c>
      <c r="F29" s="217">
        <v>13964</v>
      </c>
      <c r="G29" s="343">
        <f>(F29/E29-1)*100</f>
        <v>35.179090029041625</v>
      </c>
      <c r="H29" s="218">
        <v>4081</v>
      </c>
      <c r="I29" s="218">
        <v>4090</v>
      </c>
      <c r="J29" s="343">
        <f>(I29/H29-1)*100</f>
        <v>0.22053418279832648</v>
      </c>
      <c r="K29" s="144"/>
      <c r="L29" s="144"/>
      <c r="M29" s="144"/>
    </row>
    <row r="30" spans="1:13" ht="14" customHeight="1">
      <c r="A30" s="134" t="s">
        <v>1</v>
      </c>
      <c r="B30" s="218">
        <v>7747</v>
      </c>
      <c r="C30" s="218">
        <v>8721</v>
      </c>
      <c r="D30" s="344">
        <f t="shared" ref="D30:D37" si="8">(C30/B30-1)*100</f>
        <v>12.572608751774883</v>
      </c>
      <c r="E30" s="218">
        <v>10335</v>
      </c>
      <c r="F30" s="218">
        <v>13391</v>
      </c>
      <c r="G30" s="344">
        <f t="shared" ref="G30:G37" si="9">(F30/E30-1)*100</f>
        <v>29.569424286405411</v>
      </c>
      <c r="H30" s="218">
        <v>3610</v>
      </c>
      <c r="I30" s="218">
        <v>3685</v>
      </c>
      <c r="J30" s="344">
        <f t="shared" ref="J30:J37" si="10">(I30/H30-1)*100</f>
        <v>2.0775623268697974</v>
      </c>
      <c r="K30" s="144"/>
      <c r="L30" s="144"/>
      <c r="M30" s="144"/>
    </row>
    <row r="31" spans="1:13" ht="14" customHeight="1">
      <c r="A31" s="134" t="s">
        <v>2</v>
      </c>
      <c r="B31" s="217">
        <v>8755</v>
      </c>
      <c r="C31" s="217">
        <v>9127</v>
      </c>
      <c r="D31" s="343">
        <f t="shared" si="8"/>
        <v>4.2490005711022238</v>
      </c>
      <c r="E31" s="217">
        <v>12347</v>
      </c>
      <c r="F31" s="217">
        <v>13676</v>
      </c>
      <c r="G31" s="343">
        <f t="shared" si="9"/>
        <v>10.763748278934159</v>
      </c>
      <c r="H31" s="217">
        <v>4136</v>
      </c>
      <c r="I31" s="217">
        <v>4252</v>
      </c>
      <c r="J31" s="343">
        <f t="shared" si="10"/>
        <v>2.8046421663442844</v>
      </c>
      <c r="K31" s="144"/>
      <c r="L31" s="144"/>
      <c r="M31" s="144"/>
    </row>
    <row r="32" spans="1:13" ht="14" customHeight="1">
      <c r="A32" s="134" t="s">
        <v>41</v>
      </c>
      <c r="B32" s="217">
        <v>7005</v>
      </c>
      <c r="C32" s="217">
        <v>8336</v>
      </c>
      <c r="D32" s="343">
        <f t="shared" si="8"/>
        <v>19.000713775874377</v>
      </c>
      <c r="E32" s="217">
        <v>12044</v>
      </c>
      <c r="F32" s="217">
        <v>12442</v>
      </c>
      <c r="G32" s="343">
        <f t="shared" si="9"/>
        <v>3.3045499833942227</v>
      </c>
      <c r="H32" s="217">
        <v>3626</v>
      </c>
      <c r="I32" s="217">
        <v>4031</v>
      </c>
      <c r="J32" s="343">
        <f t="shared" si="10"/>
        <v>11.169332597904024</v>
      </c>
      <c r="K32" s="144"/>
      <c r="L32" s="144"/>
      <c r="M32" s="144"/>
    </row>
    <row r="33" spans="1:13" ht="14" customHeight="1">
      <c r="A33" s="134" t="s">
        <v>42</v>
      </c>
      <c r="B33" s="217">
        <v>7847</v>
      </c>
      <c r="C33" s="217">
        <v>7812</v>
      </c>
      <c r="D33" s="343">
        <f t="shared" si="8"/>
        <v>-0.4460303300624413</v>
      </c>
      <c r="E33" s="217">
        <v>12325</v>
      </c>
      <c r="F33" s="217">
        <v>11437</v>
      </c>
      <c r="G33" s="343">
        <f t="shared" si="9"/>
        <v>-7.2048681541582171</v>
      </c>
      <c r="H33" s="217">
        <v>3781</v>
      </c>
      <c r="I33" s="217">
        <v>3999</v>
      </c>
      <c r="J33" s="343">
        <f t="shared" si="10"/>
        <v>5.7656704575509199</v>
      </c>
      <c r="K33" s="144"/>
      <c r="L33" s="144"/>
      <c r="M33" s="144"/>
    </row>
    <row r="34" spans="1:13" ht="14" customHeight="1">
      <c r="A34" s="134" t="s">
        <v>43</v>
      </c>
      <c r="B34" s="217">
        <v>7960</v>
      </c>
      <c r="C34" s="317">
        <v>8203</v>
      </c>
      <c r="D34" s="343">
        <f t="shared" si="8"/>
        <v>3.052763819095472</v>
      </c>
      <c r="E34" s="217">
        <v>11507</v>
      </c>
      <c r="F34" s="317">
        <v>10346</v>
      </c>
      <c r="G34" s="343">
        <f t="shared" si="9"/>
        <v>-10.089510732597551</v>
      </c>
      <c r="H34" s="217">
        <v>3548</v>
      </c>
      <c r="I34" s="317">
        <v>3868</v>
      </c>
      <c r="J34" s="343">
        <f t="shared" si="10"/>
        <v>9.0191657271702308</v>
      </c>
      <c r="K34" s="144"/>
      <c r="L34" s="144"/>
      <c r="M34" s="144"/>
    </row>
    <row r="35" spans="1:13" ht="14" customHeight="1">
      <c r="A35" s="134" t="s">
        <v>44</v>
      </c>
      <c r="B35" s="217">
        <v>7827</v>
      </c>
      <c r="C35" s="217">
        <v>8204</v>
      </c>
      <c r="D35" s="343">
        <f t="shared" si="8"/>
        <v>4.816660278523055</v>
      </c>
      <c r="E35" s="217">
        <v>10763</v>
      </c>
      <c r="F35" s="217">
        <v>9393</v>
      </c>
      <c r="G35" s="343">
        <f t="shared" si="9"/>
        <v>-12.728793087429157</v>
      </c>
      <c r="H35" s="217">
        <v>3225</v>
      </c>
      <c r="I35" s="217">
        <v>4058</v>
      </c>
      <c r="J35" s="343">
        <f t="shared" si="10"/>
        <v>25.829457364341081</v>
      </c>
      <c r="K35" s="144"/>
      <c r="L35" s="144"/>
      <c r="M35" s="144"/>
    </row>
    <row r="36" spans="1:13" ht="14" customHeight="1">
      <c r="A36" s="134" t="s">
        <v>62</v>
      </c>
      <c r="B36" s="217">
        <v>7743</v>
      </c>
      <c r="C36" s="217">
        <v>9203</v>
      </c>
      <c r="D36" s="343">
        <f t="shared" si="8"/>
        <v>18.855740668991338</v>
      </c>
      <c r="E36" s="217">
        <v>9785</v>
      </c>
      <c r="F36" s="217">
        <v>10537</v>
      </c>
      <c r="G36" s="343">
        <f t="shared" si="9"/>
        <v>7.6852324987225273</v>
      </c>
      <c r="H36" s="217">
        <v>3509</v>
      </c>
      <c r="I36" s="217">
        <v>4032</v>
      </c>
      <c r="J36" s="343">
        <f t="shared" si="10"/>
        <v>14.904531205471638</v>
      </c>
      <c r="K36" s="144"/>
      <c r="L36" s="144"/>
      <c r="M36" s="144"/>
    </row>
    <row r="37" spans="1:13" ht="14" customHeight="1">
      <c r="A37" s="134" t="s">
        <v>63</v>
      </c>
      <c r="B37" s="217">
        <v>7322</v>
      </c>
      <c r="C37" s="217">
        <v>8590</v>
      </c>
      <c r="D37" s="343">
        <f t="shared" si="8"/>
        <v>17.317672767003558</v>
      </c>
      <c r="E37" s="217">
        <v>8683</v>
      </c>
      <c r="F37" s="217">
        <v>10089</v>
      </c>
      <c r="G37" s="343">
        <f t="shared" si="9"/>
        <v>16.192560175054705</v>
      </c>
      <c r="H37" s="217">
        <v>3504</v>
      </c>
      <c r="I37" s="217">
        <v>3849</v>
      </c>
      <c r="J37" s="343">
        <f t="shared" si="10"/>
        <v>9.845890410958912</v>
      </c>
      <c r="K37" s="144"/>
      <c r="L37" s="144"/>
      <c r="M37" s="144"/>
    </row>
    <row r="38" spans="1:13" ht="14" customHeight="1">
      <c r="A38" s="134" t="s">
        <v>64</v>
      </c>
      <c r="B38" s="217">
        <v>7978</v>
      </c>
      <c r="C38" s="217"/>
      <c r="D38" s="343"/>
      <c r="E38" s="217">
        <v>8901</v>
      </c>
      <c r="F38" s="217"/>
      <c r="G38" s="343"/>
      <c r="H38" s="217">
        <v>3726</v>
      </c>
      <c r="I38" s="217"/>
      <c r="J38" s="343"/>
      <c r="K38" s="144"/>
      <c r="L38" s="144"/>
      <c r="M38" s="144"/>
    </row>
    <row r="39" spans="1:13" ht="14" customHeight="1">
      <c r="A39" s="134" t="s">
        <v>65</v>
      </c>
      <c r="B39" s="217">
        <v>9057</v>
      </c>
      <c r="C39" s="217"/>
      <c r="D39" s="343"/>
      <c r="E39" s="217">
        <v>9057</v>
      </c>
      <c r="F39" s="217"/>
      <c r="G39" s="343"/>
      <c r="H39" s="217">
        <v>3789</v>
      </c>
      <c r="I39" s="217"/>
      <c r="J39" s="343"/>
      <c r="K39" s="144"/>
      <c r="L39" s="144"/>
      <c r="M39" s="144"/>
    </row>
    <row r="40" spans="1:13" ht="14" customHeight="1">
      <c r="A40" s="134" t="s">
        <v>66</v>
      </c>
      <c r="B40" s="217">
        <v>8532</v>
      </c>
      <c r="C40" s="217"/>
      <c r="D40" s="343"/>
      <c r="E40" s="217">
        <v>11981</v>
      </c>
      <c r="F40" s="217"/>
      <c r="G40" s="343"/>
      <c r="H40" s="217">
        <v>3652</v>
      </c>
      <c r="I40" s="217"/>
      <c r="J40" s="343"/>
      <c r="K40" s="144"/>
      <c r="L40" s="144"/>
      <c r="M40" s="144"/>
    </row>
    <row r="41" spans="1:13" ht="14" customHeight="1">
      <c r="A41" s="348" t="str">
        <f>+A21</f>
        <v>Ene-Set</v>
      </c>
      <c r="B41" s="276">
        <f>SUM(B29:B37)</f>
        <v>69269</v>
      </c>
      <c r="C41" s="276">
        <f>SUM(C29:C40)</f>
        <v>77292</v>
      </c>
      <c r="D41" s="278">
        <f>(C41/B41-1)*100</f>
        <v>11.582381729200652</v>
      </c>
      <c r="E41" s="276">
        <f>SUM(E29:E37)</f>
        <v>98119</v>
      </c>
      <c r="F41" s="276">
        <f>SUM(F29:F40)</f>
        <v>105275</v>
      </c>
      <c r="G41" s="278">
        <f t="shared" ref="G41" si="11">(F41/E41-1)*100</f>
        <v>7.2931848062047111</v>
      </c>
      <c r="H41" s="276">
        <f>SUM(H29:H37)</f>
        <v>33020</v>
      </c>
      <c r="I41" s="276">
        <f>SUM(I29:I40)</f>
        <v>35864</v>
      </c>
      <c r="J41" s="278">
        <f>(I41/H41-1)*100</f>
        <v>8.6129618413083087</v>
      </c>
      <c r="K41" s="144"/>
      <c r="L41" s="144"/>
      <c r="M41" s="144"/>
    </row>
    <row r="42" spans="1:13" ht="14" customHeight="1">
      <c r="A42" s="348" t="s">
        <v>171</v>
      </c>
      <c r="B42" s="276">
        <f>SUM(B29:B40)</f>
        <v>94836</v>
      </c>
      <c r="C42" s="276"/>
      <c r="D42" s="278"/>
      <c r="E42" s="276">
        <f>SUM(E29:E40)</f>
        <v>128058</v>
      </c>
      <c r="F42" s="276"/>
      <c r="G42" s="278"/>
      <c r="H42" s="276">
        <f>SUM(H29:H40)</f>
        <v>44187</v>
      </c>
      <c r="I42" s="276"/>
      <c r="J42" s="277"/>
      <c r="K42" s="144"/>
      <c r="L42" s="144"/>
      <c r="M42" s="144"/>
    </row>
    <row r="43" spans="1:13" ht="9" customHeight="1">
      <c r="A43" s="136" t="s">
        <v>173</v>
      </c>
      <c r="B43" s="137"/>
      <c r="C43" s="137"/>
      <c r="D43" s="138"/>
      <c r="E43" s="137"/>
      <c r="F43" s="137"/>
      <c r="G43" s="139"/>
      <c r="H43" s="135"/>
    </row>
    <row r="44" spans="1:13" ht="9" customHeight="1">
      <c r="A44" s="351" t="s">
        <v>294</v>
      </c>
      <c r="B44" s="351"/>
      <c r="C44" s="351"/>
      <c r="D44" s="351"/>
      <c r="E44" s="351"/>
      <c r="F44" s="351"/>
      <c r="G44" s="351"/>
      <c r="H44" s="351"/>
    </row>
    <row r="45" spans="1:13" ht="9" customHeight="1">
      <c r="A45" s="309" t="s">
        <v>295</v>
      </c>
      <c r="B45" s="29"/>
      <c r="C45" s="29"/>
      <c r="D45" s="29"/>
      <c r="E45" s="29"/>
      <c r="F45" s="29"/>
      <c r="G45" s="29"/>
      <c r="H45" s="29"/>
    </row>
  </sheetData>
  <mergeCells count="3">
    <mergeCell ref="E6:M6"/>
    <mergeCell ref="B26:J26"/>
    <mergeCell ref="A44:H44"/>
  </mergeCells>
  <pageMargins left="0" right="0" top="0" bottom="0" header="0" footer="0"/>
  <pageSetup paperSize="9" orientation="portrait" r:id="rId1"/>
  <ignoredErrors>
    <ignoredError sqref="A21:O44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M24"/>
  <sheetViews>
    <sheetView showGridLines="0" zoomScale="97" zoomScaleNormal="97" workbookViewId="0">
      <selection sqref="A1:M24"/>
    </sheetView>
  </sheetViews>
  <sheetFormatPr baseColWidth="10" defaultColWidth="11" defaultRowHeight="12"/>
  <cols>
    <col min="1" max="1" width="10" style="55" customWidth="1"/>
    <col min="2" max="15" width="8" style="55" customWidth="1"/>
    <col min="16" max="16384" width="11" style="55"/>
  </cols>
  <sheetData>
    <row r="1" spans="1:13" ht="18" customHeight="1">
      <c r="A1" s="127" t="s">
        <v>267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3" customHeight="1">
      <c r="A2" s="78" t="s">
        <v>371</v>
      </c>
      <c r="B2" s="130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3" spans="1:13" ht="13" customHeight="1">
      <c r="A3" s="130" t="s">
        <v>87</v>
      </c>
      <c r="B3" s="141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ht="6" customHeight="1">
      <c r="A4" s="132"/>
      <c r="B4" s="133"/>
      <c r="C4" s="133"/>
      <c r="D4" s="133"/>
      <c r="E4" s="132"/>
      <c r="F4" s="132"/>
      <c r="G4" s="132"/>
      <c r="H4" s="132"/>
      <c r="I4" s="132"/>
      <c r="J4" s="132"/>
      <c r="K4" s="132"/>
      <c r="L4" s="132"/>
      <c r="M4" s="132"/>
    </row>
    <row r="5" spans="1:13" ht="14" customHeight="1">
      <c r="A5" s="320" t="s">
        <v>88</v>
      </c>
      <c r="B5" s="321"/>
      <c r="C5" s="255" t="s">
        <v>89</v>
      </c>
      <c r="D5" s="256"/>
      <c r="E5" s="369" t="s">
        <v>175</v>
      </c>
      <c r="F5" s="369"/>
      <c r="G5" s="369"/>
      <c r="H5" s="369"/>
      <c r="I5" s="369"/>
      <c r="J5" s="369"/>
      <c r="K5" s="369"/>
      <c r="L5" s="369"/>
      <c r="M5" s="370"/>
    </row>
    <row r="6" spans="1:13" ht="14" customHeight="1">
      <c r="A6" s="322" t="s">
        <v>90</v>
      </c>
      <c r="B6" s="323"/>
      <c r="C6" s="261" t="s">
        <v>83</v>
      </c>
      <c r="D6" s="268"/>
      <c r="E6" s="265"/>
      <c r="F6" s="265" t="s">
        <v>103</v>
      </c>
      <c r="G6" s="257"/>
      <c r="H6" s="263"/>
      <c r="I6" s="265" t="s">
        <v>104</v>
      </c>
      <c r="J6" s="258"/>
      <c r="K6" s="265"/>
      <c r="L6" s="269" t="s">
        <v>105</v>
      </c>
      <c r="M6" s="264"/>
    </row>
    <row r="7" spans="1:13" ht="14" customHeight="1">
      <c r="A7" s="304" t="s">
        <v>95</v>
      </c>
      <c r="B7" s="266">
        <v>2023</v>
      </c>
      <c r="C7" s="266">
        <v>2024</v>
      </c>
      <c r="D7" s="258" t="s">
        <v>96</v>
      </c>
      <c r="E7" s="258">
        <v>2023</v>
      </c>
      <c r="F7" s="266">
        <v>2024</v>
      </c>
      <c r="G7" s="270" t="s">
        <v>96</v>
      </c>
      <c r="H7" s="266">
        <v>2023</v>
      </c>
      <c r="I7" s="266">
        <v>2024</v>
      </c>
      <c r="J7" s="267" t="s">
        <v>96</v>
      </c>
      <c r="K7" s="266">
        <v>2023</v>
      </c>
      <c r="L7" s="266">
        <v>2024</v>
      </c>
      <c r="M7" s="267" t="s">
        <v>96</v>
      </c>
    </row>
    <row r="8" spans="1:13" ht="14" customHeight="1">
      <c r="A8" s="155" t="s">
        <v>0</v>
      </c>
      <c r="B8" s="284">
        <v>5265</v>
      </c>
      <c r="C8" s="284">
        <f t="shared" ref="C8:C16" si="0">+F8+I8+L8</f>
        <v>9141</v>
      </c>
      <c r="D8" s="342">
        <f>(C8/B8-1)*100</f>
        <v>73.618233618233603</v>
      </c>
      <c r="E8" s="219">
        <v>2550</v>
      </c>
      <c r="F8" s="219">
        <v>4853</v>
      </c>
      <c r="G8" s="343">
        <f>(F8/E8-1)*100</f>
        <v>90.313725490196077</v>
      </c>
      <c r="H8" s="219">
        <v>1117</v>
      </c>
      <c r="I8" s="219">
        <v>1844</v>
      </c>
      <c r="J8" s="343">
        <f>(I8/H8-1)*100</f>
        <v>65.08504923903314</v>
      </c>
      <c r="K8" s="219">
        <v>1598</v>
      </c>
      <c r="L8" s="219">
        <v>2444</v>
      </c>
      <c r="M8" s="343">
        <f>(L8/K8-1)*100</f>
        <v>52.941176470588225</v>
      </c>
    </row>
    <row r="9" spans="1:13" ht="14" customHeight="1">
      <c r="A9" s="155" t="s">
        <v>1</v>
      </c>
      <c r="B9" s="284">
        <v>5303</v>
      </c>
      <c r="C9" s="284">
        <f t="shared" si="0"/>
        <v>9927</v>
      </c>
      <c r="D9" s="342">
        <f t="shared" ref="D9:D16" si="1">(C9/B9-1)*100</f>
        <v>87.195926833867631</v>
      </c>
      <c r="E9" s="219">
        <v>2783</v>
      </c>
      <c r="F9" s="219">
        <v>6151</v>
      </c>
      <c r="G9" s="344">
        <f t="shared" ref="G9:G16" si="2">(F9/E9-1)*100</f>
        <v>121.02048149478981</v>
      </c>
      <c r="H9" s="219">
        <v>706</v>
      </c>
      <c r="I9" s="219">
        <v>1927</v>
      </c>
      <c r="J9" s="344">
        <f t="shared" ref="J9:J16" si="3">(I9/H9-1)*100</f>
        <v>172.94617563739379</v>
      </c>
      <c r="K9" s="219">
        <v>1814</v>
      </c>
      <c r="L9" s="219">
        <v>1849</v>
      </c>
      <c r="M9" s="344">
        <f t="shared" ref="M9:M16" si="4">(L9/K9-1)*100</f>
        <v>1.9294377067254675</v>
      </c>
    </row>
    <row r="10" spans="1:13" ht="14" customHeight="1">
      <c r="A10" s="155" t="s">
        <v>2</v>
      </c>
      <c r="B10" s="284">
        <v>7355</v>
      </c>
      <c r="C10" s="284">
        <f t="shared" si="0"/>
        <v>9720</v>
      </c>
      <c r="D10" s="342">
        <f t="shared" si="1"/>
        <v>32.154996600951733</v>
      </c>
      <c r="E10" s="219">
        <v>4165</v>
      </c>
      <c r="F10" s="219">
        <v>6075</v>
      </c>
      <c r="G10" s="343">
        <f t="shared" si="2"/>
        <v>45.858343337334937</v>
      </c>
      <c r="H10" s="219">
        <v>944</v>
      </c>
      <c r="I10" s="219">
        <v>2096</v>
      </c>
      <c r="J10" s="343">
        <f t="shared" si="3"/>
        <v>122.03389830508473</v>
      </c>
      <c r="K10" s="219">
        <v>2246</v>
      </c>
      <c r="L10" s="219">
        <v>1549</v>
      </c>
      <c r="M10" s="343">
        <f t="shared" si="4"/>
        <v>-31.032947462154947</v>
      </c>
    </row>
    <row r="11" spans="1:13" ht="14" customHeight="1">
      <c r="A11" s="155" t="s">
        <v>41</v>
      </c>
      <c r="B11" s="284">
        <v>9357</v>
      </c>
      <c r="C11" s="284">
        <f t="shared" si="0"/>
        <v>8868</v>
      </c>
      <c r="D11" s="342">
        <f t="shared" si="1"/>
        <v>-5.2260339852516875</v>
      </c>
      <c r="E11" s="219">
        <v>5845</v>
      </c>
      <c r="F11" s="219">
        <v>4756</v>
      </c>
      <c r="G11" s="343">
        <f t="shared" si="2"/>
        <v>-18.63130881094953</v>
      </c>
      <c r="H11" s="219">
        <v>1396</v>
      </c>
      <c r="I11" s="219">
        <v>2176</v>
      </c>
      <c r="J11" s="343">
        <f t="shared" si="3"/>
        <v>55.873925501432666</v>
      </c>
      <c r="K11" s="219">
        <v>2116</v>
      </c>
      <c r="L11" s="219">
        <v>1936</v>
      </c>
      <c r="M11" s="343">
        <f t="shared" si="4"/>
        <v>-8.5066162570888508</v>
      </c>
    </row>
    <row r="12" spans="1:13" ht="14" customHeight="1">
      <c r="A12" s="155" t="s">
        <v>42</v>
      </c>
      <c r="B12" s="284">
        <v>10020</v>
      </c>
      <c r="C12" s="284">
        <f t="shared" si="0"/>
        <v>7515</v>
      </c>
      <c r="D12" s="342">
        <f t="shared" si="1"/>
        <v>-25</v>
      </c>
      <c r="E12" s="219">
        <v>6408</v>
      </c>
      <c r="F12" s="219">
        <v>4285</v>
      </c>
      <c r="G12" s="343">
        <f t="shared" si="2"/>
        <v>-33.130461922596751</v>
      </c>
      <c r="H12" s="219">
        <v>1977</v>
      </c>
      <c r="I12" s="219">
        <v>1622</v>
      </c>
      <c r="J12" s="343">
        <f t="shared" si="3"/>
        <v>-17.956499747091549</v>
      </c>
      <c r="K12" s="219">
        <v>1635</v>
      </c>
      <c r="L12" s="219">
        <v>1608</v>
      </c>
      <c r="M12" s="343">
        <f t="shared" si="4"/>
        <v>-1.6513761467889854</v>
      </c>
    </row>
    <row r="13" spans="1:13" ht="14" customHeight="1">
      <c r="A13" s="155" t="s">
        <v>43</v>
      </c>
      <c r="B13" s="284">
        <v>8865</v>
      </c>
      <c r="C13" s="284">
        <f t="shared" si="0"/>
        <v>6886</v>
      </c>
      <c r="D13" s="342">
        <f t="shared" si="1"/>
        <v>-22.323745064861811</v>
      </c>
      <c r="E13" s="219">
        <v>4451</v>
      </c>
      <c r="F13" s="324">
        <v>4114</v>
      </c>
      <c r="G13" s="343">
        <f t="shared" si="2"/>
        <v>-7.5713322848798059</v>
      </c>
      <c r="H13" s="219">
        <v>2097</v>
      </c>
      <c r="I13" s="324">
        <v>1128</v>
      </c>
      <c r="J13" s="343">
        <f t="shared" si="3"/>
        <v>-46.208869814020026</v>
      </c>
      <c r="K13" s="219">
        <v>2317</v>
      </c>
      <c r="L13" s="324">
        <v>1644</v>
      </c>
      <c r="M13" s="343">
        <f t="shared" si="4"/>
        <v>-29.046180405697019</v>
      </c>
    </row>
    <row r="14" spans="1:13" ht="14" customHeight="1">
      <c r="A14" s="155" t="s">
        <v>44</v>
      </c>
      <c r="B14" s="284">
        <v>7523</v>
      </c>
      <c r="C14" s="284">
        <f t="shared" si="0"/>
        <v>7060</v>
      </c>
      <c r="D14" s="342">
        <f t="shared" si="1"/>
        <v>-6.1544596570517029</v>
      </c>
      <c r="E14" s="219">
        <v>4128</v>
      </c>
      <c r="F14" s="219">
        <v>3968</v>
      </c>
      <c r="G14" s="343">
        <f t="shared" si="2"/>
        <v>-3.8759689922480578</v>
      </c>
      <c r="H14" s="219">
        <v>1768</v>
      </c>
      <c r="I14" s="219">
        <v>1204</v>
      </c>
      <c r="J14" s="343">
        <f t="shared" si="3"/>
        <v>-31.90045248868778</v>
      </c>
      <c r="K14" s="219">
        <v>1627</v>
      </c>
      <c r="L14" s="219">
        <v>1888</v>
      </c>
      <c r="M14" s="343">
        <f t="shared" si="4"/>
        <v>16.041794714197909</v>
      </c>
    </row>
    <row r="15" spans="1:13" ht="14" customHeight="1">
      <c r="A15" s="155" t="s">
        <v>62</v>
      </c>
      <c r="B15" s="284">
        <v>8016</v>
      </c>
      <c r="C15" s="284">
        <f t="shared" si="0"/>
        <v>7404</v>
      </c>
      <c r="D15" s="342">
        <f t="shared" si="1"/>
        <v>-7.6347305389221525</v>
      </c>
      <c r="E15" s="219">
        <v>4563</v>
      </c>
      <c r="F15" s="219">
        <v>4289</v>
      </c>
      <c r="G15" s="343">
        <f t="shared" si="2"/>
        <v>-6.0048213894367759</v>
      </c>
      <c r="H15" s="219">
        <v>1569</v>
      </c>
      <c r="I15" s="219">
        <v>936</v>
      </c>
      <c r="J15" s="343">
        <f t="shared" si="3"/>
        <v>-40.344168260038238</v>
      </c>
      <c r="K15" s="219">
        <v>1884</v>
      </c>
      <c r="L15" s="219">
        <v>2179</v>
      </c>
      <c r="M15" s="343">
        <f t="shared" si="4"/>
        <v>15.658174097664546</v>
      </c>
    </row>
    <row r="16" spans="1:13" ht="14" customHeight="1">
      <c r="A16" s="155" t="s">
        <v>63</v>
      </c>
      <c r="B16" s="284">
        <v>7258</v>
      </c>
      <c r="C16" s="284">
        <f t="shared" si="0"/>
        <v>7294</v>
      </c>
      <c r="D16" s="342">
        <f t="shared" si="1"/>
        <v>0.49600440892807462</v>
      </c>
      <c r="E16" s="219">
        <v>3731</v>
      </c>
      <c r="F16" s="219">
        <v>3770</v>
      </c>
      <c r="G16" s="343">
        <f t="shared" si="2"/>
        <v>1.0452961672473782</v>
      </c>
      <c r="H16" s="219">
        <v>1715</v>
      </c>
      <c r="I16" s="219">
        <v>1320</v>
      </c>
      <c r="J16" s="343">
        <f t="shared" si="3"/>
        <v>-23.03206997084548</v>
      </c>
      <c r="K16" s="219">
        <v>1812</v>
      </c>
      <c r="L16" s="219">
        <v>2204</v>
      </c>
      <c r="M16" s="343">
        <f t="shared" si="4"/>
        <v>21.633554083885208</v>
      </c>
    </row>
    <row r="17" spans="1:13" ht="14" customHeight="1">
      <c r="A17" s="155" t="s">
        <v>64</v>
      </c>
      <c r="B17" s="284">
        <v>7952</v>
      </c>
      <c r="C17" s="284"/>
      <c r="D17" s="342"/>
      <c r="E17" s="219">
        <v>3817</v>
      </c>
      <c r="F17" s="219"/>
      <c r="G17" s="343"/>
      <c r="H17" s="219">
        <v>1988</v>
      </c>
      <c r="I17" s="219"/>
      <c r="J17" s="343"/>
      <c r="K17" s="219">
        <v>2147</v>
      </c>
      <c r="L17" s="219"/>
      <c r="M17" s="343"/>
    </row>
    <row r="18" spans="1:13" ht="14" customHeight="1">
      <c r="A18" s="155" t="s">
        <v>65</v>
      </c>
      <c r="B18" s="284">
        <v>8169</v>
      </c>
      <c r="C18" s="284"/>
      <c r="D18" s="342"/>
      <c r="E18" s="219">
        <v>3473</v>
      </c>
      <c r="F18" s="219"/>
      <c r="G18" s="343"/>
      <c r="H18" s="219">
        <v>2305</v>
      </c>
      <c r="I18" s="219"/>
      <c r="J18" s="343"/>
      <c r="K18" s="219">
        <v>2391</v>
      </c>
      <c r="L18" s="219"/>
      <c r="M18" s="343"/>
    </row>
    <row r="19" spans="1:13" ht="14" customHeight="1">
      <c r="A19" s="155" t="s">
        <v>66</v>
      </c>
      <c r="B19" s="284">
        <v>9362</v>
      </c>
      <c r="C19" s="284"/>
      <c r="D19" s="342"/>
      <c r="E19" s="219">
        <v>4341</v>
      </c>
      <c r="F19" s="219"/>
      <c r="G19" s="343"/>
      <c r="H19" s="219">
        <v>2018</v>
      </c>
      <c r="I19" s="219"/>
      <c r="J19" s="343"/>
      <c r="K19" s="219">
        <v>3003</v>
      </c>
      <c r="L19" s="219"/>
      <c r="M19" s="343"/>
    </row>
    <row r="20" spans="1:13" ht="14" customHeight="1">
      <c r="A20" s="279" t="s">
        <v>379</v>
      </c>
      <c r="B20" s="280">
        <f>SUM(B8:B16)</f>
        <v>68962</v>
      </c>
      <c r="C20" s="280">
        <f>SUM(C8:C19)</f>
        <v>73815</v>
      </c>
      <c r="D20" s="278">
        <f t="shared" ref="D20" si="5">(C20/B20-1)*100</f>
        <v>7.0372088976537794</v>
      </c>
      <c r="E20" s="280">
        <f>SUM(E8:E16)</f>
        <v>38624</v>
      </c>
      <c r="F20" s="283">
        <f>SUM(F8:F19)</f>
        <v>42261</v>
      </c>
      <c r="G20" s="278">
        <f>(F20/E20-1)*100</f>
        <v>9.4164250207125164</v>
      </c>
      <c r="H20" s="280">
        <f>SUM(H8:H16)</f>
        <v>13289</v>
      </c>
      <c r="I20" s="283">
        <f>SUM(I8:I19)</f>
        <v>14253</v>
      </c>
      <c r="J20" s="278">
        <f t="shared" ref="J20" si="6">(I20/H20-1)*100</f>
        <v>7.2541199488298513</v>
      </c>
      <c r="K20" s="280">
        <f>SUM(K8:K16)</f>
        <v>17049</v>
      </c>
      <c r="L20" s="280">
        <f>SUM(L8:L19)</f>
        <v>17301</v>
      </c>
      <c r="M20" s="278">
        <f t="shared" ref="M20" si="7">(L20/K20-1)*100</f>
        <v>1.4780925567482006</v>
      </c>
    </row>
    <row r="21" spans="1:13" ht="14" customHeight="1">
      <c r="A21" s="279" t="s">
        <v>171</v>
      </c>
      <c r="B21" s="280">
        <f>SUM(B8:B19)</f>
        <v>94445</v>
      </c>
      <c r="C21" s="280"/>
      <c r="D21" s="281"/>
      <c r="E21" s="283">
        <f>SUM(E8:E19)</f>
        <v>50255</v>
      </c>
      <c r="F21" s="280"/>
      <c r="G21" s="281"/>
      <c r="H21" s="283">
        <f>SUM(H8:H19)</f>
        <v>19600</v>
      </c>
      <c r="I21" s="280"/>
      <c r="J21" s="281"/>
      <c r="K21" s="283">
        <f>SUM(K8:K19)</f>
        <v>24590</v>
      </c>
      <c r="L21" s="280"/>
      <c r="M21" s="281"/>
    </row>
    <row r="22" spans="1:13" ht="12" customHeight="1">
      <c r="A22" s="136" t="s">
        <v>173</v>
      </c>
      <c r="B22" s="145"/>
      <c r="C22" s="145"/>
      <c r="D22" s="145"/>
      <c r="E22" s="145"/>
      <c r="F22" s="145"/>
      <c r="G22" s="146"/>
      <c r="H22" s="135"/>
      <c r="I22" s="135"/>
      <c r="J22" s="140"/>
      <c r="K22" s="135"/>
      <c r="L22" s="181"/>
      <c r="M22" s="180"/>
    </row>
    <row r="23" spans="1:13" ht="9" customHeight="1">
      <c r="A23" s="351" t="s">
        <v>294</v>
      </c>
      <c r="B23" s="351"/>
      <c r="C23" s="351"/>
      <c r="D23" s="351"/>
      <c r="E23" s="351"/>
      <c r="F23" s="351"/>
      <c r="G23" s="351"/>
      <c r="H23" s="351"/>
      <c r="I23" s="143"/>
      <c r="J23" s="132"/>
      <c r="K23" s="143"/>
      <c r="L23" s="181"/>
      <c r="M23" s="140"/>
    </row>
    <row r="24" spans="1:13" ht="9" customHeight="1">
      <c r="A24" s="309" t="s">
        <v>295</v>
      </c>
      <c r="B24" s="29"/>
      <c r="C24" s="29"/>
      <c r="D24" s="29"/>
      <c r="E24" s="29"/>
      <c r="F24" s="29"/>
      <c r="G24" s="29"/>
      <c r="H24" s="29"/>
      <c r="I24" s="6"/>
      <c r="J24" s="6"/>
      <c r="K24" s="6"/>
      <c r="L24" s="6"/>
      <c r="M24" s="332"/>
    </row>
  </sheetData>
  <mergeCells count="2">
    <mergeCell ref="E5:M5"/>
    <mergeCell ref="A23:H23"/>
  </mergeCells>
  <pageMargins left="0" right="0" top="0" bottom="0" header="0" footer="0"/>
  <pageSetup paperSize="9" orientation="portrait" r:id="rId1"/>
  <ignoredErrors>
    <ignoredError sqref="B20:N21" formulaRange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P44"/>
  <sheetViews>
    <sheetView showGridLines="0" tabSelected="1" zoomScale="97" zoomScaleNormal="97" workbookViewId="0">
      <selection activeCell="U8" sqref="U8"/>
    </sheetView>
  </sheetViews>
  <sheetFormatPr baseColWidth="10" defaultColWidth="11" defaultRowHeight="12"/>
  <cols>
    <col min="1" max="1" width="9" style="55" customWidth="1"/>
    <col min="2" max="3" width="7.19921875" style="55" customWidth="1"/>
    <col min="4" max="4" width="7" style="55" customWidth="1"/>
    <col min="5" max="6" width="7.19921875" style="55" customWidth="1"/>
    <col min="7" max="7" width="7" style="55" customWidth="1"/>
    <col min="8" max="9" width="7.19921875" style="55" customWidth="1"/>
    <col min="10" max="10" width="7" style="55" customWidth="1"/>
    <col min="11" max="12" width="7.19921875" style="55" customWidth="1"/>
    <col min="13" max="13" width="7" style="55" customWidth="1"/>
    <col min="14" max="15" width="7.19921875" style="55" customWidth="1"/>
    <col min="16" max="16" width="7" style="55" customWidth="1"/>
    <col min="17" max="19" width="8" style="55" customWidth="1"/>
    <col min="20" max="16384" width="11" style="55"/>
  </cols>
  <sheetData>
    <row r="1" spans="1:16" ht="21" customHeight="1">
      <c r="A1" s="151" t="s">
        <v>283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</row>
    <row r="2" spans="1:16">
      <c r="A2" s="78" t="s">
        <v>377</v>
      </c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1:16" ht="11.25" customHeight="1">
      <c r="A3" s="141" t="s">
        <v>87</v>
      </c>
      <c r="B3" s="152"/>
      <c r="C3" s="153"/>
      <c r="D3" s="153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</row>
    <row r="4" spans="1:16" ht="6" customHeight="1">
      <c r="A4" s="132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</row>
    <row r="5" spans="1:16" ht="14" customHeight="1">
      <c r="A5" s="253" t="s">
        <v>88</v>
      </c>
      <c r="B5" s="254"/>
      <c r="C5" s="255" t="s">
        <v>89</v>
      </c>
      <c r="D5" s="256"/>
      <c r="E5" s="371" t="s">
        <v>106</v>
      </c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70"/>
    </row>
    <row r="6" spans="1:16" ht="14" customHeight="1">
      <c r="A6" s="259" t="s">
        <v>90</v>
      </c>
      <c r="B6" s="260"/>
      <c r="C6" s="261" t="s">
        <v>84</v>
      </c>
      <c r="D6" s="262"/>
      <c r="E6" s="263"/>
      <c r="F6" s="257" t="s">
        <v>107</v>
      </c>
      <c r="G6" s="264"/>
      <c r="H6" s="265"/>
      <c r="I6" s="257" t="s">
        <v>108</v>
      </c>
      <c r="J6" s="264"/>
      <c r="K6" s="265"/>
      <c r="L6" s="257" t="s">
        <v>109</v>
      </c>
      <c r="M6" s="264"/>
      <c r="N6" s="265"/>
      <c r="O6" s="257" t="s">
        <v>110</v>
      </c>
      <c r="P6" s="264"/>
    </row>
    <row r="7" spans="1:16" ht="14" customHeight="1">
      <c r="A7" s="266" t="s">
        <v>95</v>
      </c>
      <c r="B7" s="266">
        <v>2023</v>
      </c>
      <c r="C7" s="266">
        <v>2024</v>
      </c>
      <c r="D7" s="258" t="s">
        <v>96</v>
      </c>
      <c r="E7" s="266">
        <v>2023</v>
      </c>
      <c r="F7" s="266">
        <v>2024</v>
      </c>
      <c r="G7" s="267" t="s">
        <v>96</v>
      </c>
      <c r="H7" s="266">
        <v>2023</v>
      </c>
      <c r="I7" s="266">
        <v>2024</v>
      </c>
      <c r="J7" s="267" t="s">
        <v>96</v>
      </c>
      <c r="K7" s="266">
        <v>2023</v>
      </c>
      <c r="L7" s="266">
        <v>2024</v>
      </c>
      <c r="M7" s="267" t="s">
        <v>96</v>
      </c>
      <c r="N7" s="266">
        <v>2023</v>
      </c>
      <c r="O7" s="266">
        <v>2024</v>
      </c>
      <c r="P7" s="267" t="s">
        <v>96</v>
      </c>
    </row>
    <row r="8" spans="1:16" ht="14" customHeight="1">
      <c r="A8" s="155" t="s">
        <v>0</v>
      </c>
      <c r="B8" s="284">
        <v>70521.009999999995</v>
      </c>
      <c r="C8" s="284">
        <v>73658.41</v>
      </c>
      <c r="D8" s="342">
        <v>4.4488869345461923</v>
      </c>
      <c r="E8" s="219">
        <v>14496</v>
      </c>
      <c r="F8" s="219">
        <v>14717</v>
      </c>
      <c r="G8" s="343">
        <v>1.5245584988962557</v>
      </c>
      <c r="H8" s="219">
        <v>3040.6</v>
      </c>
      <c r="I8" s="219">
        <v>1950.32</v>
      </c>
      <c r="J8" s="343">
        <v>-35.857396566467145</v>
      </c>
      <c r="K8" s="219">
        <v>7677.5400000000009</v>
      </c>
      <c r="L8" s="219">
        <v>7596.34</v>
      </c>
      <c r="M8" s="343">
        <v>-1.0576304389166458</v>
      </c>
      <c r="N8" s="219">
        <v>6198.78</v>
      </c>
      <c r="O8" s="219">
        <v>6925.36</v>
      </c>
      <c r="P8" s="343">
        <v>11.721338715037465</v>
      </c>
    </row>
    <row r="9" spans="1:16" ht="14" customHeight="1">
      <c r="A9" s="155" t="s">
        <v>1</v>
      </c>
      <c r="B9" s="284">
        <v>66496.34</v>
      </c>
      <c r="C9" s="284">
        <v>74455.58</v>
      </c>
      <c r="D9" s="342">
        <v>11.969440724106018</v>
      </c>
      <c r="E9" s="219">
        <v>12825</v>
      </c>
      <c r="F9" s="219">
        <v>15491</v>
      </c>
      <c r="G9" s="344">
        <v>20.787524366471732</v>
      </c>
      <c r="H9" s="219">
        <v>2702.64</v>
      </c>
      <c r="I9" s="219">
        <v>2229.2200000000003</v>
      </c>
      <c r="J9" s="344">
        <v>-17.516946393156307</v>
      </c>
      <c r="K9" s="219">
        <v>7410.1</v>
      </c>
      <c r="L9" s="219">
        <v>8309.43</v>
      </c>
      <c r="M9" s="344">
        <v>12.136543366486286</v>
      </c>
      <c r="N9" s="219">
        <v>5501.13</v>
      </c>
      <c r="O9" s="219">
        <v>6545.95</v>
      </c>
      <c r="P9" s="344">
        <v>18.992825110477305</v>
      </c>
    </row>
    <row r="10" spans="1:16" ht="14" customHeight="1">
      <c r="A10" s="155" t="s">
        <v>2</v>
      </c>
      <c r="B10" s="284">
        <v>74916.099999999991</v>
      </c>
      <c r="C10" s="284">
        <v>79531.02</v>
      </c>
      <c r="D10" s="342">
        <v>6.1601177850956201</v>
      </c>
      <c r="E10" s="219">
        <v>15013</v>
      </c>
      <c r="F10" s="219">
        <v>16017</v>
      </c>
      <c r="G10" s="343">
        <v>6.6875374675281485</v>
      </c>
      <c r="H10" s="219">
        <v>3629.63</v>
      </c>
      <c r="I10" s="219">
        <v>2899.96</v>
      </c>
      <c r="J10" s="343">
        <v>-20.103151009882549</v>
      </c>
      <c r="K10" s="219">
        <v>9059.44</v>
      </c>
      <c r="L10" s="219">
        <v>9076.08</v>
      </c>
      <c r="M10" s="343">
        <v>0.183675812191475</v>
      </c>
      <c r="N10" s="219">
        <v>6103.91</v>
      </c>
      <c r="O10" s="219">
        <v>7005.86</v>
      </c>
      <c r="P10" s="343">
        <v>14.776594019243404</v>
      </c>
    </row>
    <row r="11" spans="1:16" ht="14" customHeight="1">
      <c r="A11" s="155" t="s">
        <v>41</v>
      </c>
      <c r="B11" s="284">
        <v>77173.33</v>
      </c>
      <c r="C11" s="284">
        <v>79120.549999999988</v>
      </c>
      <c r="D11" s="342">
        <v>2.5231773722864892</v>
      </c>
      <c r="E11" s="219">
        <v>15131</v>
      </c>
      <c r="F11" s="219">
        <v>14114</v>
      </c>
      <c r="G11" s="343">
        <v>-6.721300641068007</v>
      </c>
      <c r="H11" s="219">
        <v>5166.83</v>
      </c>
      <c r="I11" s="219">
        <v>5049.9799999999996</v>
      </c>
      <c r="J11" s="343">
        <v>-2.2615414093360986</v>
      </c>
      <c r="K11" s="219">
        <v>9141.25</v>
      </c>
      <c r="L11" s="219">
        <v>9322.76</v>
      </c>
      <c r="M11" s="343">
        <v>1.9856146588267398</v>
      </c>
      <c r="N11" s="219">
        <v>6064.46</v>
      </c>
      <c r="O11" s="219">
        <v>6527.39</v>
      </c>
      <c r="P11" s="343">
        <v>7.6334908631601195</v>
      </c>
    </row>
    <row r="12" spans="1:16" ht="14" customHeight="1">
      <c r="A12" s="155" t="s">
        <v>42</v>
      </c>
      <c r="B12" s="284">
        <v>79118.720000000001</v>
      </c>
      <c r="C12" s="284">
        <v>82153.040000000008</v>
      </c>
      <c r="D12" s="342">
        <v>3.8351479902607233</v>
      </c>
      <c r="E12" s="219">
        <v>14118</v>
      </c>
      <c r="F12" s="219">
        <v>13541</v>
      </c>
      <c r="G12" s="343">
        <v>-4.0869811588043596</v>
      </c>
      <c r="H12" s="219">
        <v>5927.4699999999993</v>
      </c>
      <c r="I12" s="219">
        <v>7289.47</v>
      </c>
      <c r="J12" s="343">
        <v>22.977762856665684</v>
      </c>
      <c r="K12" s="219">
        <v>9425.4499999999989</v>
      </c>
      <c r="L12" s="219">
        <v>9441.98</v>
      </c>
      <c r="M12" s="343">
        <v>0.17537624198313839</v>
      </c>
      <c r="N12" s="219">
        <v>6112.53</v>
      </c>
      <c r="O12" s="219">
        <v>6137.83</v>
      </c>
      <c r="P12" s="343">
        <v>0.41390389904016889</v>
      </c>
    </row>
    <row r="13" spans="1:16" ht="14" customHeight="1">
      <c r="A13" s="155" t="s">
        <v>43</v>
      </c>
      <c r="B13" s="284">
        <v>78279.209999999992</v>
      </c>
      <c r="C13" s="284">
        <v>79368.94</v>
      </c>
      <c r="D13" s="342">
        <v>1.3921065376107045</v>
      </c>
      <c r="E13" s="219">
        <v>13263</v>
      </c>
      <c r="F13" s="324">
        <v>12691</v>
      </c>
      <c r="G13" s="343">
        <v>-4.3127497549574016</v>
      </c>
      <c r="H13" s="219">
        <v>5733.5499999999993</v>
      </c>
      <c r="I13" s="219">
        <v>6441.7000000000007</v>
      </c>
      <c r="J13" s="343">
        <v>12.350986735966396</v>
      </c>
      <c r="K13" s="219">
        <v>10195.469999999999</v>
      </c>
      <c r="L13" s="219">
        <v>9638.39</v>
      </c>
      <c r="M13" s="343">
        <v>-5.4639952841801342</v>
      </c>
      <c r="N13" s="219">
        <v>5850.52</v>
      </c>
      <c r="O13" s="219">
        <v>6048.6</v>
      </c>
      <c r="P13" s="343">
        <v>3.3856819564756613</v>
      </c>
    </row>
    <row r="14" spans="1:16" ht="14" customHeight="1">
      <c r="A14" s="155" t="s">
        <v>44</v>
      </c>
      <c r="B14" s="284">
        <v>80017.83</v>
      </c>
      <c r="C14" s="284">
        <v>81049.260000000009</v>
      </c>
      <c r="D14" s="342">
        <v>1.289000214077296</v>
      </c>
      <c r="E14" s="219">
        <v>12079</v>
      </c>
      <c r="F14" s="219">
        <v>13176</v>
      </c>
      <c r="G14" s="343">
        <v>9.0818776388774012</v>
      </c>
      <c r="H14" s="219">
        <v>5992.37</v>
      </c>
      <c r="I14" s="219">
        <v>6547.68</v>
      </c>
      <c r="J14" s="343">
        <v>9.2669511395324413</v>
      </c>
      <c r="K14" s="219">
        <v>11321.86</v>
      </c>
      <c r="L14" s="219">
        <v>11825.4</v>
      </c>
      <c r="M14" s="343">
        <v>4.4475024421782194</v>
      </c>
      <c r="N14" s="219">
        <v>5222.05</v>
      </c>
      <c r="O14" s="219">
        <v>5819.17</v>
      </c>
      <c r="P14" s="343">
        <v>11.434589864133816</v>
      </c>
    </row>
    <row r="15" spans="1:16" ht="14" customHeight="1">
      <c r="A15" s="155" t="s">
        <v>62</v>
      </c>
      <c r="B15" s="284">
        <v>81417.320000000007</v>
      </c>
      <c r="C15" s="284">
        <v>85914</v>
      </c>
      <c r="D15" s="342">
        <v>5.5230017396789677</v>
      </c>
      <c r="E15" s="219">
        <v>10129</v>
      </c>
      <c r="F15" s="219">
        <v>15281</v>
      </c>
      <c r="G15" s="343">
        <v>50.863856254319288</v>
      </c>
      <c r="H15" s="219">
        <v>6916.3700000000008</v>
      </c>
      <c r="I15" s="219">
        <v>6662</v>
      </c>
      <c r="J15" s="343">
        <v>-3.6777963006606185</v>
      </c>
      <c r="K15" s="219">
        <v>12528.83</v>
      </c>
      <c r="L15" s="219">
        <v>12834</v>
      </c>
      <c r="M15" s="343">
        <v>2.4357422041802801</v>
      </c>
      <c r="N15" s="219">
        <v>5191.5300000000007</v>
      </c>
      <c r="O15" s="219">
        <v>5870</v>
      </c>
      <c r="P15" s="343">
        <v>13.068787043511243</v>
      </c>
    </row>
    <row r="16" spans="1:16" ht="14" customHeight="1">
      <c r="A16" s="155" t="s">
        <v>63</v>
      </c>
      <c r="B16" s="284">
        <v>75343.5</v>
      </c>
      <c r="C16" s="284">
        <v>83801</v>
      </c>
      <c r="D16" s="342">
        <v>11.225254998772293</v>
      </c>
      <c r="E16" s="219">
        <v>7975</v>
      </c>
      <c r="F16" s="219">
        <v>15206</v>
      </c>
      <c r="G16" s="343">
        <v>90.670846394984324</v>
      </c>
      <c r="H16" s="219">
        <v>5943.27</v>
      </c>
      <c r="I16" s="219">
        <v>6150</v>
      </c>
      <c r="J16" s="343">
        <v>3.4783881600533029</v>
      </c>
      <c r="K16" s="219">
        <v>11479.880000000001</v>
      </c>
      <c r="L16" s="219">
        <v>11699</v>
      </c>
      <c r="M16" s="343">
        <v>1.9087307532831277</v>
      </c>
      <c r="N16" s="219">
        <v>5915.58</v>
      </c>
      <c r="O16" s="219">
        <v>5619</v>
      </c>
      <c r="P16" s="343">
        <v>-5.0135405150467101</v>
      </c>
    </row>
    <row r="17" spans="1:16" ht="14" customHeight="1">
      <c r="A17" s="155" t="s">
        <v>64</v>
      </c>
      <c r="B17" s="284">
        <v>77667.17</v>
      </c>
      <c r="C17" s="284"/>
      <c r="D17" s="342"/>
      <c r="E17" s="219">
        <v>11890</v>
      </c>
      <c r="F17" s="219"/>
      <c r="G17" s="343"/>
      <c r="H17" s="219">
        <v>5766.83</v>
      </c>
      <c r="I17" s="219"/>
      <c r="J17" s="343"/>
      <c r="K17" s="219">
        <v>9534.82</v>
      </c>
      <c r="L17" s="219"/>
      <c r="M17" s="343"/>
      <c r="N17" s="219">
        <v>6419.6799999999994</v>
      </c>
      <c r="O17" s="219"/>
      <c r="P17" s="343"/>
    </row>
    <row r="18" spans="1:16" ht="14" customHeight="1">
      <c r="A18" s="155" t="s">
        <v>65</v>
      </c>
      <c r="B18" s="284">
        <v>75011.78</v>
      </c>
      <c r="C18" s="284"/>
      <c r="D18" s="342"/>
      <c r="E18" s="219">
        <v>12453</v>
      </c>
      <c r="F18" s="219"/>
      <c r="G18" s="343"/>
      <c r="H18" s="219">
        <v>4661.17</v>
      </c>
      <c r="I18" s="219"/>
      <c r="J18" s="343"/>
      <c r="K18" s="219">
        <v>8698.0400000000009</v>
      </c>
      <c r="L18" s="219"/>
      <c r="M18" s="343"/>
      <c r="N18" s="219">
        <v>6402.6399999999994</v>
      </c>
      <c r="O18" s="219"/>
      <c r="P18" s="343"/>
    </row>
    <row r="19" spans="1:16" ht="14" customHeight="1">
      <c r="A19" s="155" t="s">
        <v>66</v>
      </c>
      <c r="B19" s="284">
        <v>73600.75</v>
      </c>
      <c r="C19" s="284"/>
      <c r="D19" s="342"/>
      <c r="E19" s="219">
        <v>13685</v>
      </c>
      <c r="F19" s="219"/>
      <c r="G19" s="343"/>
      <c r="H19" s="219">
        <v>2601.25</v>
      </c>
      <c r="I19" s="219"/>
      <c r="J19" s="343"/>
      <c r="K19" s="219">
        <v>8120.25</v>
      </c>
      <c r="L19" s="219"/>
      <c r="M19" s="343"/>
      <c r="N19" s="219">
        <v>6424.1100000000006</v>
      </c>
      <c r="O19" s="219"/>
      <c r="P19" s="343"/>
    </row>
    <row r="20" spans="1:16" ht="14" customHeight="1">
      <c r="A20" s="279" t="s">
        <v>378</v>
      </c>
      <c r="B20" s="280">
        <v>683283.35999999987</v>
      </c>
      <c r="C20" s="280">
        <v>719051.8</v>
      </c>
      <c r="D20" s="278">
        <v>5.2347886826923817</v>
      </c>
      <c r="E20" s="280">
        <v>115029</v>
      </c>
      <c r="F20" s="280">
        <v>130234</v>
      </c>
      <c r="G20" s="278">
        <v>13.218405793321676</v>
      </c>
      <c r="H20" s="280">
        <v>45052.729999999996</v>
      </c>
      <c r="I20" s="280">
        <v>45220.33</v>
      </c>
      <c r="J20" s="278">
        <v>0.37200853311221138</v>
      </c>
      <c r="K20" s="280">
        <v>88239.82</v>
      </c>
      <c r="L20" s="280">
        <v>89743.38</v>
      </c>
      <c r="M20" s="278">
        <v>1.7039472655315802</v>
      </c>
      <c r="N20" s="280">
        <v>52160.490000000005</v>
      </c>
      <c r="O20" s="280">
        <v>56499.159999999996</v>
      </c>
      <c r="P20" s="278">
        <v>8.3179241606050613</v>
      </c>
    </row>
    <row r="21" spans="1:16" ht="14" customHeight="1">
      <c r="A21" s="279" t="s">
        <v>171</v>
      </c>
      <c r="B21" s="280">
        <v>909563.05999999994</v>
      </c>
      <c r="C21" s="280"/>
      <c r="D21" s="282"/>
      <c r="E21" s="280">
        <v>153057</v>
      </c>
      <c r="F21" s="280"/>
      <c r="G21" s="281"/>
      <c r="H21" s="280">
        <v>58081.979999999996</v>
      </c>
      <c r="I21" s="280"/>
      <c r="J21" s="281"/>
      <c r="K21" s="280">
        <v>114592.93000000002</v>
      </c>
      <c r="L21" s="280"/>
      <c r="M21" s="281"/>
      <c r="N21" s="280">
        <v>71406.920000000013</v>
      </c>
      <c r="O21" s="280"/>
      <c r="P21" s="281" t="s">
        <v>284</v>
      </c>
    </row>
    <row r="22" spans="1:16">
      <c r="A22" s="31"/>
      <c r="B22" s="31"/>
      <c r="C22" s="31"/>
      <c r="D22" s="31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8" t="s">
        <v>86</v>
      </c>
    </row>
    <row r="23" spans="1:16" ht="14" customHeight="1">
      <c r="A23" s="372" t="s">
        <v>275</v>
      </c>
      <c r="B23" s="372"/>
      <c r="C23" s="372"/>
      <c r="D23" s="372"/>
      <c r="E23" s="372"/>
      <c r="F23" s="372"/>
      <c r="G23" s="159"/>
      <c r="H23" s="159"/>
      <c r="I23" s="157"/>
      <c r="J23" s="157"/>
      <c r="K23" s="157"/>
      <c r="L23" s="157"/>
      <c r="M23" s="157"/>
      <c r="N23" s="157"/>
      <c r="O23" s="157"/>
      <c r="P23" s="157"/>
    </row>
    <row r="24" spans="1:16" ht="14" customHeight="1">
      <c r="A24" s="253" t="s">
        <v>88</v>
      </c>
      <c r="B24" s="371" t="s">
        <v>106</v>
      </c>
      <c r="C24" s="369"/>
      <c r="D24" s="369"/>
      <c r="E24" s="369"/>
      <c r="F24" s="369"/>
      <c r="G24" s="369"/>
      <c r="H24" s="369"/>
      <c r="I24" s="369"/>
      <c r="J24" s="369"/>
      <c r="K24" s="369"/>
      <c r="L24" s="369"/>
      <c r="M24" s="370"/>
      <c r="N24" s="160"/>
      <c r="O24" s="160"/>
      <c r="P24" s="160"/>
    </row>
    <row r="25" spans="1:16" ht="14" customHeight="1">
      <c r="A25" s="259" t="s">
        <v>90</v>
      </c>
      <c r="B25" s="265"/>
      <c r="C25" s="257" t="s">
        <v>111</v>
      </c>
      <c r="D25" s="264"/>
      <c r="E25" s="265"/>
      <c r="F25" s="257" t="s">
        <v>112</v>
      </c>
      <c r="G25" s="264"/>
      <c r="H25" s="265"/>
      <c r="I25" s="257" t="s">
        <v>113</v>
      </c>
      <c r="J25" s="264"/>
      <c r="K25" s="265"/>
      <c r="L25" s="257" t="s">
        <v>118</v>
      </c>
      <c r="M25" s="264"/>
      <c r="N25" s="157"/>
      <c r="O25" s="157"/>
      <c r="P25" s="157"/>
    </row>
    <row r="26" spans="1:16" ht="14" customHeight="1">
      <c r="A26" s="266" t="s">
        <v>95</v>
      </c>
      <c r="B26" s="266">
        <v>2023</v>
      </c>
      <c r="C26" s="266">
        <v>2024</v>
      </c>
      <c r="D26" s="267" t="s">
        <v>96</v>
      </c>
      <c r="E26" s="266">
        <v>2023</v>
      </c>
      <c r="F26" s="266">
        <v>2024</v>
      </c>
      <c r="G26" s="267" t="s">
        <v>96</v>
      </c>
      <c r="H26" s="266">
        <v>2023</v>
      </c>
      <c r="I26" s="266">
        <v>2024</v>
      </c>
      <c r="J26" s="266" t="s">
        <v>96</v>
      </c>
      <c r="K26" s="266">
        <v>2023</v>
      </c>
      <c r="L26" s="266">
        <v>2024</v>
      </c>
      <c r="M26" s="267" t="s">
        <v>96</v>
      </c>
      <c r="N26" s="157"/>
      <c r="O26" s="157"/>
      <c r="P26" s="157"/>
    </row>
    <row r="27" spans="1:16" ht="14" customHeight="1">
      <c r="A27" s="155" t="s">
        <v>0</v>
      </c>
      <c r="B27" s="219">
        <v>6102.5</v>
      </c>
      <c r="C27" s="219">
        <v>7128.76</v>
      </c>
      <c r="D27" s="343">
        <v>16.817042195821386</v>
      </c>
      <c r="E27" s="219">
        <v>4272.2800000000007</v>
      </c>
      <c r="F27" s="219">
        <v>4700.7299999999996</v>
      </c>
      <c r="G27" s="343">
        <v>10.028602994185754</v>
      </c>
      <c r="H27" s="219">
        <v>6275.42</v>
      </c>
      <c r="I27" s="219">
        <v>6464.65</v>
      </c>
      <c r="J27" s="343">
        <v>3.0154157012598271</v>
      </c>
      <c r="K27" s="219">
        <v>22457.89</v>
      </c>
      <c r="L27" s="219">
        <v>24175.25</v>
      </c>
      <c r="M27" s="343">
        <v>7.6470229393767575</v>
      </c>
      <c r="N27" s="157"/>
      <c r="O27" s="157"/>
      <c r="P27" s="157"/>
    </row>
    <row r="28" spans="1:16" ht="14" customHeight="1">
      <c r="A28" s="155" t="s">
        <v>1</v>
      </c>
      <c r="B28" s="219">
        <v>6354.37</v>
      </c>
      <c r="C28" s="219">
        <v>6778.79</v>
      </c>
      <c r="D28" s="344">
        <v>6.6791829874558672</v>
      </c>
      <c r="E28" s="219">
        <v>4241.1400000000003</v>
      </c>
      <c r="F28" s="219">
        <v>4769.99</v>
      </c>
      <c r="G28" s="344">
        <v>12.469524703263723</v>
      </c>
      <c r="H28" s="219">
        <v>5809.4400000000005</v>
      </c>
      <c r="I28" s="219">
        <v>6331.15</v>
      </c>
      <c r="J28" s="344">
        <v>8.9803836514362736</v>
      </c>
      <c r="K28" s="219">
        <v>21652.52</v>
      </c>
      <c r="L28" s="219">
        <v>24000.05</v>
      </c>
      <c r="M28" s="344">
        <v>10.841832728938705</v>
      </c>
      <c r="N28" s="157"/>
      <c r="O28" s="157"/>
      <c r="P28" s="157"/>
    </row>
    <row r="29" spans="1:16" ht="14" customHeight="1">
      <c r="A29" s="155" t="s">
        <v>2</v>
      </c>
      <c r="B29" s="219">
        <v>7100.66</v>
      </c>
      <c r="C29" s="219">
        <v>7113.12</v>
      </c>
      <c r="D29" s="343">
        <v>0.17547664583292821</v>
      </c>
      <c r="E29" s="219">
        <v>4977.7000000000007</v>
      </c>
      <c r="F29" s="219">
        <v>5104.6100000000006</v>
      </c>
      <c r="G29" s="343">
        <v>2.5495710870482302</v>
      </c>
      <c r="H29" s="219">
        <v>6717.14</v>
      </c>
      <c r="I29" s="219">
        <v>6810.14</v>
      </c>
      <c r="J29" s="343">
        <v>1.3845178156179472</v>
      </c>
      <c r="K29" s="219">
        <v>22314.62</v>
      </c>
      <c r="L29" s="219">
        <v>25504.25</v>
      </c>
      <c r="M29" s="343">
        <v>14.293902383280566</v>
      </c>
      <c r="N29" s="157"/>
      <c r="O29" s="157"/>
      <c r="P29" s="157"/>
    </row>
    <row r="30" spans="1:16" ht="14" customHeight="1">
      <c r="A30" s="155" t="s">
        <v>41</v>
      </c>
      <c r="B30" s="219">
        <v>7065.22</v>
      </c>
      <c r="C30" s="219">
        <v>7267.24</v>
      </c>
      <c r="D30" s="343">
        <v>2.8593589442367007</v>
      </c>
      <c r="E30" s="219">
        <v>5326.17</v>
      </c>
      <c r="F30" s="219">
        <v>5251.81</v>
      </c>
      <c r="G30" s="343">
        <v>-1.3961251706197775</v>
      </c>
      <c r="H30" s="219">
        <v>6708.36</v>
      </c>
      <c r="I30" s="219">
        <v>6995.41</v>
      </c>
      <c r="J30" s="343">
        <v>4.2789892015336228</v>
      </c>
      <c r="K30" s="219">
        <v>22570.04</v>
      </c>
      <c r="L30" s="219">
        <v>24591.96</v>
      </c>
      <c r="M30" s="343">
        <v>8.958424530926834</v>
      </c>
      <c r="N30" s="157"/>
      <c r="O30" s="157"/>
      <c r="P30" s="157"/>
    </row>
    <row r="31" spans="1:16" ht="14" customHeight="1">
      <c r="A31" s="155" t="s">
        <v>42</v>
      </c>
      <c r="B31" s="219">
        <v>7165.19</v>
      </c>
      <c r="C31" s="219">
        <v>7453.96</v>
      </c>
      <c r="D31" s="343">
        <v>4.0301792415832649</v>
      </c>
      <c r="E31" s="219">
        <v>5407.47</v>
      </c>
      <c r="F31" s="219">
        <v>5539.9699999999993</v>
      </c>
      <c r="G31" s="343">
        <v>2.4503141025285169</v>
      </c>
      <c r="H31" s="219">
        <v>6845.15</v>
      </c>
      <c r="I31" s="219">
        <v>7079.1100000000006</v>
      </c>
      <c r="J31" s="343">
        <v>3.4178944215977891</v>
      </c>
      <c r="K31" s="219">
        <v>24117.46</v>
      </c>
      <c r="L31" s="219">
        <v>25669.72</v>
      </c>
      <c r="M31" s="343">
        <v>6.4362499201823242</v>
      </c>
      <c r="N31" s="157"/>
      <c r="O31" s="157"/>
      <c r="P31" s="157"/>
    </row>
    <row r="32" spans="1:16" ht="14" customHeight="1">
      <c r="A32" s="155" t="s">
        <v>43</v>
      </c>
      <c r="B32" s="219">
        <v>7054.1900000000005</v>
      </c>
      <c r="C32" s="219">
        <v>7359.2999999999993</v>
      </c>
      <c r="D32" s="343">
        <v>4.3252308202642586</v>
      </c>
      <c r="E32" s="219">
        <v>5075.83</v>
      </c>
      <c r="F32" s="219">
        <v>5731.1</v>
      </c>
      <c r="G32" s="343">
        <v>12.909612812091819</v>
      </c>
      <c r="H32" s="219">
        <v>6802.4800000000005</v>
      </c>
      <c r="I32" s="219">
        <v>6887.81</v>
      </c>
      <c r="J32" s="343">
        <v>1.2543954557749482</v>
      </c>
      <c r="K32" s="219">
        <v>24304.17</v>
      </c>
      <c r="L32" s="219">
        <v>24571.040000000001</v>
      </c>
      <c r="M32" s="343">
        <v>1.0980420232412857</v>
      </c>
      <c r="N32" s="157"/>
      <c r="O32" s="157"/>
      <c r="P32" s="157"/>
    </row>
    <row r="33" spans="1:16" ht="14" customHeight="1">
      <c r="A33" s="155" t="s">
        <v>44</v>
      </c>
      <c r="B33" s="219">
        <v>7308.98</v>
      </c>
      <c r="C33" s="219">
        <v>7262.04</v>
      </c>
      <c r="D33" s="343">
        <v>-0.64222367553338211</v>
      </c>
      <c r="E33" s="219">
        <v>6106.9800000000005</v>
      </c>
      <c r="F33" s="219">
        <v>5750.08</v>
      </c>
      <c r="G33" s="343">
        <v>-5.8441324517191866</v>
      </c>
      <c r="H33" s="219">
        <v>7148.89</v>
      </c>
      <c r="I33" s="219">
        <v>6812.6</v>
      </c>
      <c r="J33" s="343">
        <v>-4.7040869281804625</v>
      </c>
      <c r="K33" s="219">
        <v>24837.7</v>
      </c>
      <c r="L33" s="219">
        <v>23856.29</v>
      </c>
      <c r="M33" s="343">
        <v>-3.9512917862765118</v>
      </c>
      <c r="N33" s="157"/>
      <c r="O33" s="157"/>
      <c r="P33" s="157"/>
    </row>
    <row r="34" spans="1:16" ht="14" customHeight="1">
      <c r="A34" s="155" t="s">
        <v>62</v>
      </c>
      <c r="B34" s="219">
        <v>7251.6100000000006</v>
      </c>
      <c r="C34" s="219">
        <v>7426</v>
      </c>
      <c r="D34" s="343">
        <v>2.4048452688437472</v>
      </c>
      <c r="E34" s="219">
        <v>6294.13</v>
      </c>
      <c r="F34" s="219">
        <v>5445</v>
      </c>
      <c r="G34" s="343">
        <v>-13.490823989971613</v>
      </c>
      <c r="H34" s="219">
        <v>7093.58</v>
      </c>
      <c r="I34" s="219">
        <v>6937</v>
      </c>
      <c r="J34" s="343">
        <v>-2.207348052746283</v>
      </c>
      <c r="K34" s="219">
        <v>26012.27</v>
      </c>
      <c r="L34" s="219">
        <v>25459</v>
      </c>
      <c r="M34" s="343">
        <v>-2.1269577780024584</v>
      </c>
      <c r="N34" s="157"/>
      <c r="O34" s="157"/>
      <c r="P34" s="157"/>
    </row>
    <row r="35" spans="1:16" ht="14" customHeight="1">
      <c r="A35" s="155" t="s">
        <v>63</v>
      </c>
      <c r="B35" s="219">
        <v>7273.08</v>
      </c>
      <c r="C35" s="219">
        <v>7456</v>
      </c>
      <c r="D35" s="343">
        <v>2.5150280211409859</v>
      </c>
      <c r="E35" s="219">
        <v>5055.88</v>
      </c>
      <c r="F35" s="219">
        <v>5408</v>
      </c>
      <c r="G35" s="343">
        <v>6.9645640323741764</v>
      </c>
      <c r="H35" s="219">
        <v>6922.88</v>
      </c>
      <c r="I35" s="219">
        <v>6759</v>
      </c>
      <c r="J35" s="343">
        <v>-2.3672228898955372</v>
      </c>
      <c r="K35" s="219">
        <v>24777.93</v>
      </c>
      <c r="L35" s="219">
        <v>25504</v>
      </c>
      <c r="M35" s="343">
        <v>2.9303093519111645</v>
      </c>
      <c r="N35" s="157"/>
      <c r="O35" s="157"/>
      <c r="P35" s="157"/>
    </row>
    <row r="36" spans="1:16" ht="14" customHeight="1">
      <c r="A36" s="155" t="s">
        <v>64</v>
      </c>
      <c r="B36" s="219">
        <v>7299</v>
      </c>
      <c r="C36" s="219"/>
      <c r="D36" s="343"/>
      <c r="E36" s="219">
        <v>4121.55</v>
      </c>
      <c r="F36" s="219"/>
      <c r="G36" s="343"/>
      <c r="H36" s="219">
        <v>7151.6</v>
      </c>
      <c r="I36" s="219"/>
      <c r="J36" s="343"/>
      <c r="K36" s="219">
        <v>25483.69</v>
      </c>
      <c r="L36" s="219"/>
      <c r="M36" s="343"/>
      <c r="N36" s="157"/>
      <c r="O36" s="157"/>
      <c r="P36" s="157"/>
    </row>
    <row r="37" spans="1:16" ht="14" customHeight="1">
      <c r="A37" s="155" t="s">
        <v>65</v>
      </c>
      <c r="B37" s="219">
        <v>7146.74</v>
      </c>
      <c r="C37" s="219"/>
      <c r="D37" s="343"/>
      <c r="E37" s="219">
        <v>4749.5300000000007</v>
      </c>
      <c r="F37" s="219"/>
      <c r="G37" s="343"/>
      <c r="H37" s="219">
        <v>6818.6200000000008</v>
      </c>
      <c r="I37" s="219"/>
      <c r="J37" s="343"/>
      <c r="K37" s="219">
        <v>24082.04</v>
      </c>
      <c r="L37" s="219"/>
      <c r="M37" s="343"/>
      <c r="N37" s="157"/>
      <c r="O37" s="157"/>
      <c r="P37" s="157"/>
    </row>
    <row r="38" spans="1:16" ht="14" customHeight="1">
      <c r="A38" s="155" t="s">
        <v>66</v>
      </c>
      <c r="B38" s="219">
        <v>7274.76</v>
      </c>
      <c r="C38" s="219"/>
      <c r="D38" s="343"/>
      <c r="E38" s="219">
        <v>5285.1</v>
      </c>
      <c r="F38" s="219"/>
      <c r="G38" s="343"/>
      <c r="H38" s="219">
        <v>6712.14</v>
      </c>
      <c r="I38" s="219"/>
      <c r="J38" s="343"/>
      <c r="K38" s="219">
        <v>23498.14</v>
      </c>
      <c r="L38" s="219"/>
      <c r="M38" s="343"/>
      <c r="N38" s="157"/>
      <c r="O38" s="157"/>
      <c r="P38" s="157"/>
    </row>
    <row r="39" spans="1:16" ht="14" customHeight="1">
      <c r="A39" s="279" t="s">
        <v>378</v>
      </c>
      <c r="B39" s="280">
        <v>62675.8</v>
      </c>
      <c r="C39" s="280">
        <v>65245.21</v>
      </c>
      <c r="D39" s="278">
        <v>4.0995248564836828</v>
      </c>
      <c r="E39" s="280">
        <v>46757.58</v>
      </c>
      <c r="F39" s="280">
        <v>47701.29</v>
      </c>
      <c r="G39" s="278">
        <v>2.0183037702122375</v>
      </c>
      <c r="H39" s="280">
        <v>60323.340000000004</v>
      </c>
      <c r="I39" s="280">
        <v>61076.869999999995</v>
      </c>
      <c r="J39" s="278">
        <v>1.2491516550641846</v>
      </c>
      <c r="K39" s="280">
        <v>213044.6</v>
      </c>
      <c r="L39" s="280">
        <v>223331.56000000003</v>
      </c>
      <c r="M39" s="278">
        <v>4.8285476374430703</v>
      </c>
      <c r="N39" s="157"/>
      <c r="O39" s="157"/>
      <c r="P39" s="157"/>
    </row>
    <row r="40" spans="1:16" ht="14" customHeight="1">
      <c r="A40" s="279" t="s">
        <v>171</v>
      </c>
      <c r="B40" s="280">
        <v>84396.3</v>
      </c>
      <c r="C40" s="280"/>
      <c r="D40" s="281"/>
      <c r="E40" s="280">
        <v>60913.760000000002</v>
      </c>
      <c r="F40" s="280"/>
      <c r="G40" s="281"/>
      <c r="H40" s="280">
        <v>81005.7</v>
      </c>
      <c r="I40" s="280"/>
      <c r="J40" s="282"/>
      <c r="K40" s="280">
        <v>286108.47000000003</v>
      </c>
      <c r="L40" s="280"/>
      <c r="M40" s="282"/>
      <c r="N40" s="157"/>
      <c r="O40" s="157"/>
      <c r="P40" s="157"/>
    </row>
    <row r="41" spans="1:16" ht="9" customHeight="1">
      <c r="A41" s="136" t="s">
        <v>173</v>
      </c>
      <c r="B41" s="145"/>
      <c r="C41" s="145"/>
      <c r="D41" s="145"/>
      <c r="E41" s="145"/>
      <c r="F41" s="145"/>
      <c r="G41" s="146"/>
      <c r="H41" s="135"/>
      <c r="I41" s="6"/>
      <c r="J41" s="6"/>
      <c r="K41" s="6"/>
      <c r="L41" s="6"/>
      <c r="M41" s="6"/>
      <c r="N41" s="6"/>
      <c r="O41" s="6"/>
      <c r="P41" s="6"/>
    </row>
    <row r="42" spans="1:16" ht="9" customHeight="1">
      <c r="A42" s="351" t="s">
        <v>294</v>
      </c>
      <c r="B42" s="351"/>
      <c r="C42" s="351"/>
      <c r="D42" s="351"/>
      <c r="E42" s="351"/>
      <c r="F42" s="351"/>
      <c r="G42" s="351"/>
      <c r="H42" s="351"/>
      <c r="I42" s="6"/>
      <c r="J42" s="6"/>
      <c r="K42" s="6"/>
      <c r="L42" s="6"/>
      <c r="M42" s="6"/>
      <c r="N42" s="6"/>
      <c r="O42" s="6"/>
      <c r="P42" s="6"/>
    </row>
    <row r="43" spans="1:16" ht="9" customHeight="1">
      <c r="A43" s="309" t="s">
        <v>295</v>
      </c>
      <c r="B43" s="29"/>
      <c r="C43" s="29"/>
      <c r="D43" s="29"/>
      <c r="E43" s="29"/>
      <c r="F43" s="29"/>
      <c r="G43" s="29"/>
      <c r="H43" s="29"/>
      <c r="I43" s="6"/>
      <c r="J43" s="6"/>
      <c r="K43" s="6"/>
      <c r="L43" s="6"/>
      <c r="M43" s="6"/>
      <c r="N43" s="6"/>
      <c r="O43" s="6"/>
      <c r="P43" s="6"/>
    </row>
    <row r="44" spans="1:16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</sheetData>
  <mergeCells count="4">
    <mergeCell ref="A42:H42"/>
    <mergeCell ref="E5:P5"/>
    <mergeCell ref="A23:F23"/>
    <mergeCell ref="B24:M24"/>
  </mergeCells>
  <pageMargins left="0" right="0" top="0" bottom="0" header="0" footer="0"/>
  <pageSetup paperSize="9" orientation="portrait" verticalDpi="36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M59"/>
  <sheetViews>
    <sheetView showGridLines="0" zoomScaleNormal="100" workbookViewId="0">
      <selection activeCell="W82" sqref="W82"/>
    </sheetView>
  </sheetViews>
  <sheetFormatPr baseColWidth="10" defaultColWidth="11" defaultRowHeight="12"/>
  <cols>
    <col min="1" max="1" width="9" style="55" customWidth="1"/>
    <col min="2" max="17" width="8" style="55" customWidth="1"/>
    <col min="18" max="16384" width="11" style="55"/>
  </cols>
  <sheetData>
    <row r="1" spans="1:13">
      <c r="A1" s="147" t="s">
        <v>380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3">
      <c r="A2" s="78" t="s">
        <v>377</v>
      </c>
      <c r="B2" s="149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3" ht="12" customHeight="1">
      <c r="A3" s="149" t="s">
        <v>87</v>
      </c>
      <c r="B3" s="149"/>
      <c r="C3" s="148"/>
      <c r="D3" s="325"/>
      <c r="E3" s="148"/>
      <c r="F3" s="148"/>
      <c r="G3" s="148"/>
      <c r="H3" s="148"/>
      <c r="I3" s="148"/>
      <c r="J3" s="148"/>
      <c r="K3" s="148"/>
      <c r="L3" s="148"/>
    </row>
    <row r="4" spans="1:13" ht="6" customHeight="1">
      <c r="A4" s="185"/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</row>
    <row r="5" spans="1:13" ht="14" customHeight="1">
      <c r="A5" s="239" t="s">
        <v>114</v>
      </c>
      <c r="B5" s="240"/>
      <c r="C5" s="241" t="s">
        <v>115</v>
      </c>
      <c r="D5" s="242"/>
      <c r="E5" s="243"/>
      <c r="F5" s="244" t="s">
        <v>116</v>
      </c>
      <c r="G5" s="245"/>
      <c r="H5" s="246"/>
      <c r="I5" s="247" t="s">
        <v>31</v>
      </c>
      <c r="J5" s="248"/>
      <c r="K5" s="243"/>
      <c r="L5" s="244" t="s">
        <v>21</v>
      </c>
      <c r="M5" s="245"/>
    </row>
    <row r="6" spans="1:13" ht="14" customHeight="1">
      <c r="A6" s="249" t="s">
        <v>117</v>
      </c>
      <c r="B6" s="250">
        <v>2023</v>
      </c>
      <c r="C6" s="250">
        <v>2024</v>
      </c>
      <c r="D6" s="251" t="s">
        <v>96</v>
      </c>
      <c r="E6" s="249">
        <v>2023</v>
      </c>
      <c r="F6" s="250">
        <v>2024</v>
      </c>
      <c r="G6" s="252" t="s">
        <v>96</v>
      </c>
      <c r="H6" s="250">
        <v>2023</v>
      </c>
      <c r="I6" s="250">
        <v>2024</v>
      </c>
      <c r="J6" s="251" t="s">
        <v>96</v>
      </c>
      <c r="K6" s="249">
        <v>2023</v>
      </c>
      <c r="L6" s="250">
        <v>2024</v>
      </c>
      <c r="M6" s="249" t="s">
        <v>96</v>
      </c>
    </row>
    <row r="7" spans="1:13" ht="11" customHeight="1">
      <c r="A7" s="155" t="s">
        <v>0</v>
      </c>
      <c r="B7" s="284">
        <v>55956</v>
      </c>
      <c r="C7" s="284">
        <v>58948</v>
      </c>
      <c r="D7" s="342">
        <v>5.3470584030309576</v>
      </c>
      <c r="E7" s="220">
        <v>12638</v>
      </c>
      <c r="F7" s="220">
        <v>6506</v>
      </c>
      <c r="G7" s="343">
        <v>-48.520335496122804</v>
      </c>
      <c r="H7" s="220">
        <v>23508</v>
      </c>
      <c r="I7" s="220">
        <v>20934</v>
      </c>
      <c r="J7" s="343">
        <v>-10.949464012251154</v>
      </c>
      <c r="K7" s="220">
        <v>14265</v>
      </c>
      <c r="L7" s="217">
        <v>15509</v>
      </c>
      <c r="M7" s="343">
        <v>8.7206449351559847</v>
      </c>
    </row>
    <row r="8" spans="1:13" ht="11" customHeight="1">
      <c r="A8" s="155" t="s">
        <v>1</v>
      </c>
      <c r="B8" s="284">
        <v>55647</v>
      </c>
      <c r="C8" s="284">
        <v>56499</v>
      </c>
      <c r="D8" s="342">
        <v>1.5310798425791194</v>
      </c>
      <c r="E8" s="220">
        <v>2180</v>
      </c>
      <c r="F8" s="220">
        <v>2400</v>
      </c>
      <c r="G8" s="344">
        <v>10.091743119266061</v>
      </c>
      <c r="H8" s="220">
        <v>26371</v>
      </c>
      <c r="I8" s="220">
        <v>17078</v>
      </c>
      <c r="J8" s="344">
        <v>-35.239467596981534</v>
      </c>
      <c r="K8" s="220">
        <v>13967</v>
      </c>
      <c r="L8" s="218">
        <v>18948</v>
      </c>
      <c r="M8" s="344">
        <v>35.662633350039386</v>
      </c>
    </row>
    <row r="9" spans="1:13" ht="11" customHeight="1">
      <c r="A9" s="155" t="s">
        <v>2</v>
      </c>
      <c r="B9" s="284">
        <v>62971</v>
      </c>
      <c r="C9" s="284">
        <v>60913</v>
      </c>
      <c r="D9" s="342">
        <v>-3.2681710628702065</v>
      </c>
      <c r="E9" s="220">
        <v>1204</v>
      </c>
      <c r="F9" s="220">
        <v>2151</v>
      </c>
      <c r="G9" s="343">
        <v>78.65448504983388</v>
      </c>
      <c r="H9" s="220">
        <v>23475</v>
      </c>
      <c r="I9" s="220">
        <v>15623</v>
      </c>
      <c r="J9" s="343">
        <v>-33.44834930777423</v>
      </c>
      <c r="K9" s="220">
        <v>20159</v>
      </c>
      <c r="L9" s="217">
        <v>21209</v>
      </c>
      <c r="M9" s="343">
        <v>5.2085916960166623</v>
      </c>
    </row>
    <row r="10" spans="1:13" ht="11" customHeight="1">
      <c r="A10" s="155" t="s">
        <v>41</v>
      </c>
      <c r="B10" s="284">
        <v>60027</v>
      </c>
      <c r="C10" s="284">
        <v>59987</v>
      </c>
      <c r="D10" s="342">
        <v>-6.663668016059221E-2</v>
      </c>
      <c r="E10" s="220">
        <v>1059</v>
      </c>
      <c r="F10" s="220">
        <v>1813</v>
      </c>
      <c r="G10" s="343">
        <v>71.199244570349379</v>
      </c>
      <c r="H10" s="220">
        <v>19681</v>
      </c>
      <c r="I10" s="220">
        <v>10902</v>
      </c>
      <c r="J10" s="343">
        <v>-44.60647324831055</v>
      </c>
      <c r="K10" s="220">
        <v>18811</v>
      </c>
      <c r="L10" s="217">
        <v>20559</v>
      </c>
      <c r="M10" s="343">
        <v>9.2924352772314034</v>
      </c>
    </row>
    <row r="11" spans="1:13" ht="11" customHeight="1">
      <c r="A11" s="155" t="s">
        <v>42</v>
      </c>
      <c r="B11" s="284">
        <v>58768</v>
      </c>
      <c r="C11" s="284">
        <v>59606</v>
      </c>
      <c r="D11" s="342">
        <v>1.4259460931119072</v>
      </c>
      <c r="E11" s="220">
        <v>1223</v>
      </c>
      <c r="F11" s="220">
        <v>2205</v>
      </c>
      <c r="G11" s="343">
        <v>80.294358135731798</v>
      </c>
      <c r="H11" s="220">
        <v>13779</v>
      </c>
      <c r="I11" s="220">
        <v>6631</v>
      </c>
      <c r="J11" s="343">
        <v>-51.876043254227454</v>
      </c>
      <c r="K11" s="220">
        <v>18721</v>
      </c>
      <c r="L11" s="217">
        <v>20777</v>
      </c>
      <c r="M11" s="343">
        <v>10.982319320549117</v>
      </c>
    </row>
    <row r="12" spans="1:13" ht="11" customHeight="1">
      <c r="A12" s="155" t="s">
        <v>43</v>
      </c>
      <c r="B12" s="284">
        <v>56267</v>
      </c>
      <c r="C12" s="284">
        <v>56672</v>
      </c>
      <c r="D12" s="342">
        <v>0.7197824657436902</v>
      </c>
      <c r="E12" s="220">
        <v>857</v>
      </c>
      <c r="F12" s="326">
        <v>1584</v>
      </c>
      <c r="G12" s="343">
        <v>84.830805134189035</v>
      </c>
      <c r="H12" s="220">
        <v>12617</v>
      </c>
      <c r="I12" s="326">
        <v>5597</v>
      </c>
      <c r="J12" s="343">
        <v>-55.639216929539501</v>
      </c>
      <c r="K12" s="220">
        <v>20064</v>
      </c>
      <c r="L12" s="326">
        <v>19259</v>
      </c>
      <c r="M12" s="343">
        <v>-4.0121610845295086</v>
      </c>
    </row>
    <row r="13" spans="1:13" ht="11" customHeight="1">
      <c r="A13" s="155" t="s">
        <v>44</v>
      </c>
      <c r="B13" s="284">
        <v>55636</v>
      </c>
      <c r="C13" s="284">
        <v>59246</v>
      </c>
      <c r="D13" s="342">
        <v>6.488604500683004</v>
      </c>
      <c r="E13" s="220">
        <v>2048</v>
      </c>
      <c r="F13" s="220">
        <v>2258</v>
      </c>
      <c r="G13" s="343">
        <v>10.25390625</v>
      </c>
      <c r="H13" s="220">
        <v>12088</v>
      </c>
      <c r="I13" s="220">
        <v>6790</v>
      </c>
      <c r="J13" s="343">
        <v>-43.828590337524822</v>
      </c>
      <c r="K13" s="220">
        <v>17576</v>
      </c>
      <c r="L13" s="217">
        <v>17538</v>
      </c>
      <c r="M13" s="346">
        <v>-0.21620391442876974</v>
      </c>
    </row>
    <row r="14" spans="1:13" ht="11" customHeight="1">
      <c r="A14" s="155" t="s">
        <v>62</v>
      </c>
      <c r="B14" s="284">
        <v>53962</v>
      </c>
      <c r="C14" s="284">
        <v>61011</v>
      </c>
      <c r="D14" s="342">
        <v>13.062896112078871</v>
      </c>
      <c r="E14" s="220">
        <v>2179</v>
      </c>
      <c r="F14" s="220">
        <v>4319</v>
      </c>
      <c r="G14" s="343">
        <v>98.210188159706277</v>
      </c>
      <c r="H14" s="220">
        <v>11684</v>
      </c>
      <c r="I14" s="220">
        <v>8197</v>
      </c>
      <c r="J14" s="343">
        <v>-29.844231427593293</v>
      </c>
      <c r="K14" s="220">
        <v>16183</v>
      </c>
      <c r="L14" s="180">
        <v>15762</v>
      </c>
      <c r="M14" s="346">
        <v>-2.6014953964036303</v>
      </c>
    </row>
    <row r="15" spans="1:13" ht="11" customHeight="1">
      <c r="A15" s="155" t="s">
        <v>63</v>
      </c>
      <c r="B15" s="284">
        <v>54213</v>
      </c>
      <c r="C15" s="284">
        <v>57752</v>
      </c>
      <c r="D15" s="342">
        <v>6.5279545496467639</v>
      </c>
      <c r="E15" s="220">
        <v>4873</v>
      </c>
      <c r="F15" s="220">
        <v>7443</v>
      </c>
      <c r="G15" s="343">
        <v>52.739585470962446</v>
      </c>
      <c r="H15" s="220">
        <v>12646</v>
      </c>
      <c r="I15" s="220">
        <v>12039</v>
      </c>
      <c r="J15" s="343">
        <v>-4.7999367388897651</v>
      </c>
      <c r="K15" s="220">
        <v>15759</v>
      </c>
      <c r="L15" s="180">
        <v>9078</v>
      </c>
      <c r="M15" s="346">
        <v>-42.394822006472488</v>
      </c>
    </row>
    <row r="16" spans="1:13" ht="11" customHeight="1">
      <c r="A16" s="155" t="s">
        <v>64</v>
      </c>
      <c r="B16" s="284">
        <v>55155</v>
      </c>
      <c r="C16" s="284"/>
      <c r="D16" s="342"/>
      <c r="E16" s="220">
        <v>6519</v>
      </c>
      <c r="F16" s="220"/>
      <c r="G16" s="343"/>
      <c r="H16" s="220">
        <v>17417</v>
      </c>
      <c r="I16" s="220"/>
      <c r="J16" s="343"/>
      <c r="K16" s="220">
        <v>13826</v>
      </c>
      <c r="L16" s="180"/>
      <c r="M16" s="346"/>
    </row>
    <row r="17" spans="1:13" ht="11" customHeight="1">
      <c r="A17" s="155" t="s">
        <v>65</v>
      </c>
      <c r="B17" s="284">
        <v>55713</v>
      </c>
      <c r="C17" s="284"/>
      <c r="D17" s="342"/>
      <c r="E17" s="220">
        <v>16674</v>
      </c>
      <c r="F17" s="220"/>
      <c r="G17" s="343"/>
      <c r="H17" s="220">
        <v>16010</v>
      </c>
      <c r="I17" s="220"/>
      <c r="J17" s="343"/>
      <c r="K17" s="220">
        <v>15553</v>
      </c>
      <c r="L17" s="180"/>
      <c r="M17" s="346"/>
    </row>
    <row r="18" spans="1:13" ht="11" customHeight="1">
      <c r="A18" s="155" t="s">
        <v>66</v>
      </c>
      <c r="B18" s="284">
        <v>62628</v>
      </c>
      <c r="C18" s="284"/>
      <c r="D18" s="342"/>
      <c r="E18" s="220">
        <v>20806</v>
      </c>
      <c r="F18" s="220"/>
      <c r="G18" s="343"/>
      <c r="H18" s="220">
        <v>17201</v>
      </c>
      <c r="I18" s="220"/>
      <c r="J18" s="343"/>
      <c r="K18" s="220">
        <v>16353</v>
      </c>
      <c r="L18" s="180"/>
      <c r="M18" s="346"/>
    </row>
    <row r="19" spans="1:13" ht="14" customHeight="1">
      <c r="A19" s="279" t="s">
        <v>378</v>
      </c>
      <c r="B19" s="280">
        <v>513447</v>
      </c>
      <c r="C19" s="280">
        <v>530634</v>
      </c>
      <c r="D19" s="278">
        <v>3.3473756785023623</v>
      </c>
      <c r="E19" s="280">
        <v>28261</v>
      </c>
      <c r="F19" s="280">
        <v>30679</v>
      </c>
      <c r="G19" s="278">
        <v>8.555960510951488</v>
      </c>
      <c r="H19" s="280">
        <v>155849</v>
      </c>
      <c r="I19" s="280">
        <v>103791</v>
      </c>
      <c r="J19" s="278">
        <v>-33.402845061565998</v>
      </c>
      <c r="K19" s="280">
        <v>155505</v>
      </c>
      <c r="L19" s="280">
        <v>158639</v>
      </c>
      <c r="M19" s="278">
        <v>2.0153692807305199</v>
      </c>
    </row>
    <row r="20" spans="1:13" ht="14" customHeight="1">
      <c r="A20" s="279" t="s">
        <v>171</v>
      </c>
      <c r="B20" s="280">
        <v>686943</v>
      </c>
      <c r="C20" s="280"/>
      <c r="D20" s="282"/>
      <c r="E20" s="280">
        <v>72260</v>
      </c>
      <c r="F20" s="280"/>
      <c r="G20" s="282"/>
      <c r="H20" s="280">
        <v>206477</v>
      </c>
      <c r="I20" s="280"/>
      <c r="J20" s="282"/>
      <c r="K20" s="280">
        <v>201237</v>
      </c>
      <c r="L20" s="280"/>
      <c r="M20" s="282"/>
    </row>
    <row r="21" spans="1:13" ht="16" customHeight="1">
      <c r="A21" s="285"/>
      <c r="B21" s="286"/>
      <c r="C21" s="286"/>
      <c r="D21" s="287"/>
      <c r="E21" s="288"/>
      <c r="F21" s="288"/>
      <c r="G21" s="289"/>
      <c r="H21" s="286"/>
      <c r="I21" s="286"/>
      <c r="J21" s="289"/>
      <c r="K21" s="286"/>
      <c r="L21" s="286"/>
      <c r="M21" s="186" t="s">
        <v>86</v>
      </c>
    </row>
    <row r="22" spans="1:13" ht="12" customHeight="1">
      <c r="A22" s="373" t="s">
        <v>338</v>
      </c>
      <c r="B22" s="373"/>
      <c r="C22" s="373"/>
      <c r="D22" s="373"/>
      <c r="E22" s="373"/>
      <c r="F22" s="373"/>
      <c r="G22" s="161"/>
      <c r="H22" s="162"/>
      <c r="I22" s="162"/>
      <c r="J22" s="161"/>
      <c r="K22" s="162"/>
      <c r="L22" s="162"/>
      <c r="M22" s="163"/>
    </row>
    <row r="23" spans="1:13" ht="14" customHeight="1">
      <c r="A23" s="239" t="s">
        <v>114</v>
      </c>
      <c r="B23" s="290"/>
      <c r="C23" s="244" t="s">
        <v>22</v>
      </c>
      <c r="D23" s="290"/>
      <c r="E23" s="243"/>
      <c r="F23" s="244" t="s">
        <v>17</v>
      </c>
      <c r="G23" s="245"/>
      <c r="H23" s="290"/>
      <c r="I23" s="244" t="s">
        <v>32</v>
      </c>
      <c r="J23" s="245"/>
      <c r="K23" s="291"/>
      <c r="L23" s="292" t="s">
        <v>33</v>
      </c>
      <c r="M23" s="293"/>
    </row>
    <row r="24" spans="1:13" ht="14" customHeight="1">
      <c r="A24" s="249" t="s">
        <v>117</v>
      </c>
      <c r="B24" s="250">
        <v>2023</v>
      </c>
      <c r="C24" s="250">
        <v>2024</v>
      </c>
      <c r="D24" s="294" t="s">
        <v>96</v>
      </c>
      <c r="E24" s="249">
        <v>2023</v>
      </c>
      <c r="F24" s="250">
        <v>2024</v>
      </c>
      <c r="G24" s="295" t="s">
        <v>96</v>
      </c>
      <c r="H24" s="250">
        <v>2023</v>
      </c>
      <c r="I24" s="250">
        <v>2024</v>
      </c>
      <c r="J24" s="296" t="s">
        <v>96</v>
      </c>
      <c r="K24" s="250">
        <v>2023</v>
      </c>
      <c r="L24" s="250">
        <v>2024</v>
      </c>
      <c r="M24" s="296" t="s">
        <v>96</v>
      </c>
    </row>
    <row r="25" spans="1:13" ht="11" customHeight="1">
      <c r="A25" s="155" t="s">
        <v>0</v>
      </c>
      <c r="B25" s="220">
        <v>1030</v>
      </c>
      <c r="C25" s="220">
        <v>967</v>
      </c>
      <c r="D25" s="343">
        <v>-6.116504854368932</v>
      </c>
      <c r="E25" s="221">
        <v>126</v>
      </c>
      <c r="F25" s="221">
        <v>85</v>
      </c>
      <c r="G25" s="343">
        <v>-32.539682539682538</v>
      </c>
      <c r="H25" s="220">
        <v>268</v>
      </c>
      <c r="I25" s="220">
        <v>539</v>
      </c>
      <c r="J25" s="343">
        <v>101.11940298507464</v>
      </c>
      <c r="K25" s="223">
        <v>2481</v>
      </c>
      <c r="L25" s="223">
        <v>7943</v>
      </c>
      <c r="M25" s="343">
        <v>220.15316404675534</v>
      </c>
    </row>
    <row r="26" spans="1:13" ht="11" customHeight="1">
      <c r="A26" s="155" t="s">
        <v>1</v>
      </c>
      <c r="B26" s="220">
        <v>981</v>
      </c>
      <c r="C26" s="220">
        <v>888</v>
      </c>
      <c r="D26" s="344">
        <v>-9.4801223241590229</v>
      </c>
      <c r="E26" s="220">
        <v>98</v>
      </c>
      <c r="F26" s="220">
        <v>49</v>
      </c>
      <c r="G26" s="344">
        <v>-50</v>
      </c>
      <c r="H26" s="220">
        <v>400</v>
      </c>
      <c r="I26" s="220">
        <v>453</v>
      </c>
      <c r="J26" s="344">
        <v>13.250000000000007</v>
      </c>
      <c r="K26" s="220">
        <v>7797</v>
      </c>
      <c r="L26" s="220">
        <v>8637</v>
      </c>
      <c r="M26" s="344">
        <v>10.773374374759515</v>
      </c>
    </row>
    <row r="27" spans="1:13" ht="11" customHeight="1">
      <c r="A27" s="155" t="s">
        <v>2</v>
      </c>
      <c r="B27" s="220">
        <v>1059</v>
      </c>
      <c r="C27" s="220">
        <v>1271</v>
      </c>
      <c r="D27" s="343">
        <v>20.018885741265336</v>
      </c>
      <c r="E27" s="220">
        <v>30</v>
      </c>
      <c r="F27" s="220">
        <v>80</v>
      </c>
      <c r="G27" s="343">
        <v>166.66666666666666</v>
      </c>
      <c r="H27" s="220">
        <v>915</v>
      </c>
      <c r="I27" s="220">
        <v>1417</v>
      </c>
      <c r="J27" s="343">
        <v>54.863387978142072</v>
      </c>
      <c r="K27" s="220">
        <v>8308</v>
      </c>
      <c r="L27" s="220">
        <v>6117</v>
      </c>
      <c r="M27" s="343">
        <v>-26.372171401059219</v>
      </c>
    </row>
    <row r="28" spans="1:13" ht="11" customHeight="1">
      <c r="A28" s="155" t="s">
        <v>41</v>
      </c>
      <c r="B28" s="220">
        <v>1857</v>
      </c>
      <c r="C28" s="220">
        <v>1260</v>
      </c>
      <c r="D28" s="343">
        <v>-32.1486268174475</v>
      </c>
      <c r="E28" s="220">
        <v>26</v>
      </c>
      <c r="F28" s="220">
        <v>68</v>
      </c>
      <c r="G28" s="343">
        <v>161.53846153846155</v>
      </c>
      <c r="H28" s="220">
        <v>1345</v>
      </c>
      <c r="I28" s="220">
        <v>1567</v>
      </c>
      <c r="J28" s="343">
        <v>16.505576208178429</v>
      </c>
      <c r="K28" s="220">
        <v>8376</v>
      </c>
      <c r="L28" s="220">
        <v>4940</v>
      </c>
      <c r="M28" s="343">
        <v>-41.021967526265527</v>
      </c>
    </row>
    <row r="29" spans="1:13" ht="11" customHeight="1">
      <c r="A29" s="155" t="s">
        <v>42</v>
      </c>
      <c r="B29" s="220">
        <v>1814</v>
      </c>
      <c r="C29" s="220">
        <v>1220</v>
      </c>
      <c r="D29" s="343">
        <v>-32.745314222712238</v>
      </c>
      <c r="E29" s="220">
        <v>35</v>
      </c>
      <c r="F29" s="220">
        <v>107</v>
      </c>
      <c r="G29" s="343">
        <v>205.71428571428569</v>
      </c>
      <c r="H29" s="220">
        <v>1497</v>
      </c>
      <c r="I29" s="220">
        <v>1038</v>
      </c>
      <c r="J29" s="343">
        <v>-30.661322645290578</v>
      </c>
      <c r="K29" s="220">
        <v>8496</v>
      </c>
      <c r="L29" s="220">
        <v>6088</v>
      </c>
      <c r="M29" s="343">
        <v>-28.342749529190204</v>
      </c>
    </row>
    <row r="30" spans="1:13" ht="11" customHeight="1">
      <c r="A30" s="155" t="s">
        <v>43</v>
      </c>
      <c r="B30" s="220">
        <v>1744</v>
      </c>
      <c r="C30" s="326">
        <v>1470</v>
      </c>
      <c r="D30" s="343">
        <v>-15.711009174311929</v>
      </c>
      <c r="E30" s="222">
        <v>0</v>
      </c>
      <c r="F30" s="324">
        <v>61</v>
      </c>
      <c r="G30" s="347" t="s">
        <v>339</v>
      </c>
      <c r="H30" s="220">
        <v>769</v>
      </c>
      <c r="I30" s="326">
        <v>700</v>
      </c>
      <c r="J30" s="343">
        <v>-8.9726918075422653</v>
      </c>
      <c r="K30" s="220">
        <v>7219</v>
      </c>
      <c r="L30" s="326">
        <v>6566</v>
      </c>
      <c r="M30" s="343">
        <v>-9.0455741792492041</v>
      </c>
    </row>
    <row r="31" spans="1:13" ht="11" customHeight="1">
      <c r="A31" s="155" t="s">
        <v>44</v>
      </c>
      <c r="B31" s="220">
        <v>1766</v>
      </c>
      <c r="C31" s="220">
        <v>2327</v>
      </c>
      <c r="D31" s="343">
        <v>31.766704416761037</v>
      </c>
      <c r="E31" s="220">
        <v>6199</v>
      </c>
      <c r="F31" s="220">
        <v>9848</v>
      </c>
      <c r="G31" s="343">
        <v>58.864332956928543</v>
      </c>
      <c r="H31" s="220">
        <v>454</v>
      </c>
      <c r="I31" s="220">
        <v>380</v>
      </c>
      <c r="J31" s="343">
        <v>-16.299559471365644</v>
      </c>
      <c r="K31" s="220">
        <v>4118</v>
      </c>
      <c r="L31" s="220">
        <v>3262</v>
      </c>
      <c r="M31" s="343">
        <v>-20.786789703739682</v>
      </c>
    </row>
    <row r="32" spans="1:13" ht="11" customHeight="1">
      <c r="A32" s="155" t="s">
        <v>62</v>
      </c>
      <c r="B32" s="220">
        <v>2050</v>
      </c>
      <c r="C32" s="220">
        <v>2011</v>
      </c>
      <c r="D32" s="343">
        <v>-1.9024390243902456</v>
      </c>
      <c r="E32" s="220">
        <v>14339</v>
      </c>
      <c r="F32" s="220">
        <v>19152</v>
      </c>
      <c r="G32" s="343">
        <v>33.565799567612807</v>
      </c>
      <c r="H32" s="220">
        <v>408</v>
      </c>
      <c r="I32" s="220">
        <v>278</v>
      </c>
      <c r="J32" s="343">
        <v>-31.862745098039213</v>
      </c>
      <c r="K32" s="220">
        <v>1286</v>
      </c>
      <c r="L32" s="220">
        <v>4524</v>
      </c>
      <c r="M32" s="343">
        <v>251.78849144634526</v>
      </c>
    </row>
    <row r="33" spans="1:13" ht="11" customHeight="1">
      <c r="A33" s="155" t="s">
        <v>63</v>
      </c>
      <c r="B33" s="220">
        <v>1382</v>
      </c>
      <c r="C33" s="220">
        <v>1259</v>
      </c>
      <c r="D33" s="343">
        <v>-8.9001447178002842</v>
      </c>
      <c r="E33" s="220">
        <v>13813</v>
      </c>
      <c r="F33" s="220">
        <v>20011</v>
      </c>
      <c r="G33" s="343">
        <v>44.870773908636785</v>
      </c>
      <c r="H33" s="220">
        <v>276</v>
      </c>
      <c r="I33" s="220">
        <v>135</v>
      </c>
      <c r="J33" s="343">
        <v>-51.086956521739133</v>
      </c>
      <c r="K33" s="220">
        <v>3114</v>
      </c>
      <c r="L33" s="220">
        <v>4521</v>
      </c>
      <c r="M33" s="343">
        <v>45.183044315992291</v>
      </c>
    </row>
    <row r="34" spans="1:13" ht="11" customHeight="1">
      <c r="A34" s="155" t="s">
        <v>64</v>
      </c>
      <c r="B34" s="220">
        <v>740</v>
      </c>
      <c r="C34" s="220"/>
      <c r="D34" s="343"/>
      <c r="E34" s="220">
        <v>13013</v>
      </c>
      <c r="F34" s="220"/>
      <c r="G34" s="343"/>
      <c r="H34" s="220">
        <v>273</v>
      </c>
      <c r="I34" s="220"/>
      <c r="J34" s="343"/>
      <c r="K34" s="220">
        <v>2273</v>
      </c>
      <c r="L34" s="220"/>
      <c r="M34" s="343"/>
    </row>
    <row r="35" spans="1:13" ht="11" customHeight="1">
      <c r="A35" s="155" t="s">
        <v>65</v>
      </c>
      <c r="B35" s="220">
        <v>802</v>
      </c>
      <c r="C35" s="220"/>
      <c r="D35" s="343"/>
      <c r="E35" s="220">
        <v>2789</v>
      </c>
      <c r="F35" s="220"/>
      <c r="G35" s="343"/>
      <c r="H35" s="220">
        <v>249</v>
      </c>
      <c r="I35" s="220"/>
      <c r="J35" s="343"/>
      <c r="K35" s="220">
        <v>2466</v>
      </c>
      <c r="L35" s="220"/>
      <c r="M35" s="343"/>
    </row>
    <row r="36" spans="1:13" ht="11" customHeight="1">
      <c r="A36" s="155" t="s">
        <v>66</v>
      </c>
      <c r="B36" s="220">
        <v>1251</v>
      </c>
      <c r="C36" s="220"/>
      <c r="D36" s="343"/>
      <c r="E36" s="220">
        <v>575</v>
      </c>
      <c r="F36" s="220"/>
      <c r="G36" s="343"/>
      <c r="H36" s="220">
        <v>424</v>
      </c>
      <c r="I36" s="220"/>
      <c r="J36" s="343"/>
      <c r="K36" s="220">
        <v>2520</v>
      </c>
      <c r="L36" s="220"/>
      <c r="M36" s="343"/>
    </row>
    <row r="37" spans="1:13" ht="14" customHeight="1">
      <c r="A37" s="279" t="s">
        <v>378</v>
      </c>
      <c r="B37" s="280">
        <v>13683</v>
      </c>
      <c r="C37" s="280">
        <v>12673</v>
      </c>
      <c r="D37" s="278">
        <v>-7.3814222027333232</v>
      </c>
      <c r="E37" s="280">
        <v>34666</v>
      </c>
      <c r="F37" s="280">
        <v>49461</v>
      </c>
      <c r="G37" s="278">
        <v>42.67870535971845</v>
      </c>
      <c r="H37" s="280">
        <v>6332</v>
      </c>
      <c r="I37" s="280">
        <v>6507</v>
      </c>
      <c r="J37" s="278">
        <v>2.7637397346809811</v>
      </c>
      <c r="K37" s="280">
        <v>51195</v>
      </c>
      <c r="L37" s="280">
        <v>52598</v>
      </c>
      <c r="M37" s="278">
        <v>2.7405020021486401</v>
      </c>
    </row>
    <row r="38" spans="1:13" ht="14" customHeight="1">
      <c r="A38" s="279" t="s">
        <v>171</v>
      </c>
      <c r="B38" s="280">
        <v>16476</v>
      </c>
      <c r="C38" s="280"/>
      <c r="D38" s="282"/>
      <c r="E38" s="280">
        <v>51043</v>
      </c>
      <c r="F38" s="280"/>
      <c r="G38" s="281"/>
      <c r="H38" s="280">
        <v>7278</v>
      </c>
      <c r="I38" s="280"/>
      <c r="J38" s="281"/>
      <c r="K38" s="280">
        <v>58454</v>
      </c>
      <c r="L38" s="280"/>
      <c r="M38" s="282"/>
    </row>
    <row r="39" spans="1:13" ht="12" customHeight="1">
      <c r="A39" s="165"/>
      <c r="B39" s="219"/>
      <c r="C39" s="219"/>
      <c r="D39" s="187"/>
      <c r="E39" s="156"/>
      <c r="F39" s="156"/>
      <c r="G39" s="187"/>
      <c r="H39" s="156"/>
      <c r="I39" s="156"/>
      <c r="J39" s="187"/>
      <c r="K39" s="219"/>
      <c r="L39" s="219"/>
      <c r="M39" s="186" t="s">
        <v>86</v>
      </c>
    </row>
    <row r="40" spans="1:13" ht="12" customHeight="1">
      <c r="A40" s="373" t="s">
        <v>338</v>
      </c>
      <c r="B40" s="373"/>
      <c r="C40" s="373"/>
      <c r="D40" s="373"/>
      <c r="E40" s="373"/>
      <c r="F40" s="373"/>
      <c r="G40" s="166"/>
      <c r="H40" s="164"/>
      <c r="I40" s="164"/>
      <c r="J40" s="166"/>
      <c r="K40" s="164"/>
      <c r="L40" s="164"/>
    </row>
    <row r="41" spans="1:13" ht="14" customHeight="1">
      <c r="A41" s="297" t="s">
        <v>114</v>
      </c>
      <c r="B41" s="291"/>
      <c r="C41" s="292" t="s">
        <v>34</v>
      </c>
      <c r="D41" s="298"/>
      <c r="E41" s="291"/>
      <c r="F41" s="292" t="s">
        <v>35</v>
      </c>
      <c r="G41" s="298"/>
      <c r="H41" s="291"/>
      <c r="I41" s="292" t="s">
        <v>69</v>
      </c>
      <c r="J41" s="293"/>
      <c r="K41" s="188"/>
      <c r="L41" s="188"/>
    </row>
    <row r="42" spans="1:13" ht="14" customHeight="1">
      <c r="A42" s="295" t="s">
        <v>117</v>
      </c>
      <c r="B42" s="250">
        <v>2023</v>
      </c>
      <c r="C42" s="250">
        <v>2024</v>
      </c>
      <c r="D42" s="296" t="s">
        <v>96</v>
      </c>
      <c r="E42" s="250">
        <v>2023</v>
      </c>
      <c r="F42" s="250">
        <v>2024</v>
      </c>
      <c r="G42" s="296" t="s">
        <v>96</v>
      </c>
      <c r="H42" s="250">
        <v>2023</v>
      </c>
      <c r="I42" s="250">
        <v>2024</v>
      </c>
      <c r="J42" s="296" t="s">
        <v>96</v>
      </c>
      <c r="K42" s="188"/>
      <c r="L42" s="188"/>
    </row>
    <row r="43" spans="1:13" ht="11" customHeight="1">
      <c r="A43" s="155" t="s">
        <v>0</v>
      </c>
      <c r="B43" s="223">
        <v>65</v>
      </c>
      <c r="C43" s="223">
        <v>521</v>
      </c>
      <c r="D43" s="343">
        <v>701.53846153846155</v>
      </c>
      <c r="E43" s="223">
        <v>1468</v>
      </c>
      <c r="F43" s="223">
        <v>5892</v>
      </c>
      <c r="G43" s="343">
        <v>301.36239782016349</v>
      </c>
      <c r="H43" s="223">
        <v>107</v>
      </c>
      <c r="I43" s="223">
        <v>52</v>
      </c>
      <c r="J43" s="343">
        <v>-51.401869158878498</v>
      </c>
      <c r="K43" s="188"/>
      <c r="L43" s="188"/>
    </row>
    <row r="44" spans="1:13" ht="11" customHeight="1">
      <c r="A44" s="155" t="s">
        <v>1</v>
      </c>
      <c r="B44" s="220">
        <v>436</v>
      </c>
      <c r="C44" s="220">
        <v>65</v>
      </c>
      <c r="D44" s="344">
        <v>-85.091743119266056</v>
      </c>
      <c r="E44" s="220">
        <v>3355</v>
      </c>
      <c r="F44" s="220">
        <v>7949</v>
      </c>
      <c r="G44" s="344">
        <v>136.92995529061105</v>
      </c>
      <c r="H44" s="220">
        <v>62</v>
      </c>
      <c r="I44" s="220">
        <v>32</v>
      </c>
      <c r="J44" s="344">
        <v>-48.387096774193552</v>
      </c>
      <c r="K44" s="188"/>
      <c r="L44" s="188"/>
    </row>
    <row r="45" spans="1:13" ht="11" customHeight="1">
      <c r="A45" s="155" t="s">
        <v>2</v>
      </c>
      <c r="B45" s="220">
        <v>242</v>
      </c>
      <c r="C45" s="220">
        <v>568</v>
      </c>
      <c r="D45" s="343">
        <v>134.71074380165291</v>
      </c>
      <c r="E45" s="220">
        <v>7425</v>
      </c>
      <c r="F45" s="220">
        <v>12384</v>
      </c>
      <c r="G45" s="343">
        <v>66.787878787878796</v>
      </c>
      <c r="H45" s="220">
        <v>154</v>
      </c>
      <c r="I45" s="220">
        <v>93</v>
      </c>
      <c r="J45" s="343">
        <v>-39.610389610389603</v>
      </c>
      <c r="K45" s="188"/>
      <c r="L45" s="188"/>
    </row>
    <row r="46" spans="1:13" ht="11" customHeight="1">
      <c r="A46" s="155" t="s">
        <v>41</v>
      </c>
      <c r="B46" s="220">
        <v>395</v>
      </c>
      <c r="C46" s="220">
        <v>1331</v>
      </c>
      <c r="D46" s="343">
        <v>236.96202531645571</v>
      </c>
      <c r="E46" s="220">
        <v>8367</v>
      </c>
      <c r="F46" s="220">
        <v>17226</v>
      </c>
      <c r="G46" s="343">
        <v>105.88024381498747</v>
      </c>
      <c r="H46" s="220">
        <v>110</v>
      </c>
      <c r="I46" s="220">
        <v>321</v>
      </c>
      <c r="J46" s="343">
        <v>191.81818181818181</v>
      </c>
      <c r="K46" s="188"/>
      <c r="L46" s="188"/>
    </row>
    <row r="47" spans="1:13" ht="11" customHeight="1">
      <c r="A47" s="155" t="s">
        <v>42</v>
      </c>
      <c r="B47" s="220">
        <v>760</v>
      </c>
      <c r="C47" s="220">
        <v>2449</v>
      </c>
      <c r="D47" s="343">
        <v>222.23684210526318</v>
      </c>
      <c r="E47" s="220">
        <v>12166</v>
      </c>
      <c r="F47" s="220">
        <v>19057</v>
      </c>
      <c r="G47" s="343">
        <v>56.641459806016755</v>
      </c>
      <c r="H47" s="220">
        <v>277</v>
      </c>
      <c r="I47" s="220">
        <v>34</v>
      </c>
      <c r="J47" s="343">
        <v>-87.725631768953065</v>
      </c>
      <c r="K47" s="188"/>
      <c r="L47" s="188"/>
    </row>
    <row r="48" spans="1:13" ht="11" customHeight="1">
      <c r="A48" s="155" t="s">
        <v>43</v>
      </c>
      <c r="B48" s="220">
        <v>464</v>
      </c>
      <c r="C48" s="326">
        <v>2690</v>
      </c>
      <c r="D48" s="343">
        <v>479.74137931034483</v>
      </c>
      <c r="E48" s="220">
        <v>12284</v>
      </c>
      <c r="F48" s="326">
        <v>18728</v>
      </c>
      <c r="G48" s="343">
        <v>52.458482578964507</v>
      </c>
      <c r="H48" s="220">
        <v>249</v>
      </c>
      <c r="I48" s="326">
        <v>17</v>
      </c>
      <c r="J48" s="343">
        <v>-93.172690763052216</v>
      </c>
      <c r="K48" s="188"/>
      <c r="L48" s="188"/>
    </row>
    <row r="49" spans="1:12" ht="11" customHeight="1">
      <c r="A49" s="155" t="s">
        <v>44</v>
      </c>
      <c r="B49" s="220">
        <v>761</v>
      </c>
      <c r="C49" s="220">
        <v>2928</v>
      </c>
      <c r="D49" s="346">
        <v>284.75689881734559</v>
      </c>
      <c r="E49" s="220">
        <v>10450</v>
      </c>
      <c r="F49" s="220">
        <v>13915</v>
      </c>
      <c r="G49" s="346">
        <v>33.157894736842096</v>
      </c>
      <c r="H49" s="220">
        <v>176</v>
      </c>
      <c r="I49" s="220">
        <v>0</v>
      </c>
      <c r="J49" s="347" t="s">
        <v>339</v>
      </c>
      <c r="K49" s="188"/>
      <c r="L49" s="188"/>
    </row>
    <row r="50" spans="1:12" ht="11" customHeight="1">
      <c r="A50" s="155" t="s">
        <v>62</v>
      </c>
      <c r="B50" s="220">
        <v>889</v>
      </c>
      <c r="C50" s="220">
        <v>3428</v>
      </c>
      <c r="D50" s="346">
        <v>285.6017997750281</v>
      </c>
      <c r="E50" s="220">
        <v>4839</v>
      </c>
      <c r="F50" s="220">
        <v>3269</v>
      </c>
      <c r="G50" s="346">
        <v>-32.444719983467664</v>
      </c>
      <c r="H50" s="220">
        <v>105</v>
      </c>
      <c r="I50" s="220">
        <v>71</v>
      </c>
      <c r="J50" s="346">
        <v>-32.38095238095238</v>
      </c>
      <c r="K50" s="188"/>
      <c r="L50" s="188"/>
    </row>
    <row r="51" spans="1:12" ht="11" customHeight="1">
      <c r="A51" s="155" t="s">
        <v>63</v>
      </c>
      <c r="B51" s="220">
        <v>1167</v>
      </c>
      <c r="C51" s="220">
        <v>2021</v>
      </c>
      <c r="D51" s="346">
        <v>73.179091688089116</v>
      </c>
      <c r="E51" s="220">
        <v>1145</v>
      </c>
      <c r="F51" s="220">
        <v>1235</v>
      </c>
      <c r="G51" s="346">
        <v>7.8602620087336206</v>
      </c>
      <c r="H51" s="220">
        <v>38</v>
      </c>
      <c r="I51" s="220">
        <v>10</v>
      </c>
      <c r="J51" s="346">
        <v>-73.684210526315795</v>
      </c>
      <c r="K51" s="188"/>
      <c r="L51" s="189"/>
    </row>
    <row r="52" spans="1:12" ht="11" customHeight="1">
      <c r="A52" s="155" t="s">
        <v>64</v>
      </c>
      <c r="B52" s="220">
        <v>733</v>
      </c>
      <c r="C52" s="220"/>
      <c r="D52" s="346"/>
      <c r="E52" s="220">
        <v>343</v>
      </c>
      <c r="F52" s="220"/>
      <c r="G52" s="346"/>
      <c r="H52" s="220">
        <v>18</v>
      </c>
      <c r="I52" s="220"/>
      <c r="J52" s="346"/>
      <c r="K52" s="188"/>
      <c r="L52" s="188"/>
    </row>
    <row r="53" spans="1:12" ht="11" customHeight="1">
      <c r="A53" s="155" t="s">
        <v>65</v>
      </c>
      <c r="B53" s="220">
        <v>253</v>
      </c>
      <c r="C53" s="220"/>
      <c r="D53" s="346"/>
      <c r="E53" s="220">
        <v>882</v>
      </c>
      <c r="F53" s="220"/>
      <c r="G53" s="346"/>
      <c r="H53" s="220">
        <v>35</v>
      </c>
      <c r="I53" s="220"/>
      <c r="J53" s="346"/>
      <c r="K53" s="188"/>
      <c r="L53" s="188"/>
    </row>
    <row r="54" spans="1:12" ht="11" customHeight="1">
      <c r="A54" s="155" t="s">
        <v>66</v>
      </c>
      <c r="B54" s="220">
        <v>151</v>
      </c>
      <c r="C54" s="220"/>
      <c r="D54" s="346"/>
      <c r="E54" s="220">
        <v>3245</v>
      </c>
      <c r="F54" s="220"/>
      <c r="G54" s="346"/>
      <c r="H54" s="220">
        <v>102</v>
      </c>
      <c r="I54" s="220"/>
      <c r="J54" s="346"/>
      <c r="K54" s="188"/>
      <c r="L54" s="188"/>
    </row>
    <row r="55" spans="1:12" ht="14" customHeight="1">
      <c r="A55" s="279" t="s">
        <v>378</v>
      </c>
      <c r="B55" s="280">
        <v>5179</v>
      </c>
      <c r="C55" s="280">
        <v>16001</v>
      </c>
      <c r="D55" s="278">
        <v>208.9592585441205</v>
      </c>
      <c r="E55" s="280">
        <v>61499</v>
      </c>
      <c r="F55" s="280">
        <v>99655</v>
      </c>
      <c r="G55" s="278">
        <v>62.043285256670842</v>
      </c>
      <c r="H55" s="280">
        <v>1278</v>
      </c>
      <c r="I55" s="280">
        <v>630</v>
      </c>
      <c r="J55" s="278">
        <v>-50.704225352112672</v>
      </c>
      <c r="K55" s="188"/>
      <c r="L55" s="188"/>
    </row>
    <row r="56" spans="1:12" ht="14" customHeight="1">
      <c r="A56" s="279" t="s">
        <v>171</v>
      </c>
      <c r="B56" s="280">
        <v>6316</v>
      </c>
      <c r="C56" s="280"/>
      <c r="D56" s="282"/>
      <c r="E56" s="280">
        <v>65969</v>
      </c>
      <c r="F56" s="280"/>
      <c r="G56" s="282"/>
      <c r="H56" s="280">
        <v>1433</v>
      </c>
      <c r="I56" s="280"/>
      <c r="J56" s="281"/>
      <c r="K56" s="188"/>
      <c r="L56" s="188"/>
    </row>
    <row r="57" spans="1:12" ht="9" customHeight="1">
      <c r="A57" s="136" t="s">
        <v>173</v>
      </c>
      <c r="B57" s="145"/>
      <c r="C57" s="145"/>
      <c r="D57" s="145"/>
      <c r="E57" s="145"/>
      <c r="F57" s="145"/>
      <c r="G57" s="146"/>
      <c r="H57" s="135"/>
      <c r="I57" s="6"/>
      <c r="J57" s="6"/>
      <c r="K57" s="6"/>
      <c r="L57" s="6"/>
    </row>
    <row r="58" spans="1:12" ht="9" customHeight="1">
      <c r="A58" s="351" t="s">
        <v>294</v>
      </c>
      <c r="B58" s="351"/>
      <c r="C58" s="351"/>
      <c r="D58" s="351"/>
      <c r="E58" s="351"/>
      <c r="F58" s="351"/>
      <c r="G58" s="351"/>
      <c r="H58" s="351"/>
    </row>
    <row r="59" spans="1:12" ht="9" customHeight="1">
      <c r="A59" s="309" t="s">
        <v>295</v>
      </c>
      <c r="B59" s="29"/>
      <c r="C59" s="29"/>
      <c r="D59" s="29"/>
      <c r="E59" s="29"/>
      <c r="F59" s="29"/>
      <c r="G59" s="29"/>
      <c r="H59" s="29"/>
    </row>
  </sheetData>
  <mergeCells count="3">
    <mergeCell ref="A58:H58"/>
    <mergeCell ref="A22:F22"/>
    <mergeCell ref="A40:F40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BK63"/>
  <sheetViews>
    <sheetView showGridLines="0" topLeftCell="AC1" zoomScale="97" zoomScaleNormal="97" workbookViewId="0">
      <selection activeCell="AZ3" sqref="AZ3:BK63"/>
    </sheetView>
  </sheetViews>
  <sheetFormatPr baseColWidth="10" defaultColWidth="11" defaultRowHeight="12"/>
  <cols>
    <col min="1" max="1" width="14" style="55" customWidth="1"/>
    <col min="2" max="2" width="6" style="55" customWidth="1"/>
    <col min="3" max="4" width="7" style="55" customWidth="1"/>
    <col min="5" max="5" width="8" style="55" customWidth="1"/>
    <col min="6" max="6" width="7" style="55" customWidth="1"/>
    <col min="7" max="7" width="7.3984375" style="55" customWidth="1"/>
    <col min="8" max="8" width="7" style="55" customWidth="1"/>
    <col min="9" max="9" width="9.796875" style="55" customWidth="1"/>
    <col min="10" max="10" width="8.59765625" style="55" customWidth="1"/>
    <col min="11" max="11" width="7" style="55" customWidth="1"/>
    <col min="12" max="12" width="7.59765625" style="55" customWidth="1"/>
    <col min="13" max="13" width="8" style="55" customWidth="1"/>
    <col min="14" max="14" width="14" style="55" customWidth="1"/>
    <col min="15" max="15" width="5" style="55" customWidth="1"/>
    <col min="16" max="18" width="7" style="55" customWidth="1"/>
    <col min="19" max="19" width="9.3984375" style="55" customWidth="1"/>
    <col min="20" max="26" width="7" style="55" customWidth="1"/>
    <col min="27" max="27" width="14" style="55" customWidth="1"/>
    <col min="28" max="29" width="7" style="55" customWidth="1"/>
    <col min="30" max="30" width="9.19921875" style="55" customWidth="1"/>
    <col min="31" max="32" width="7" style="55" customWidth="1"/>
    <col min="33" max="33" width="9.19921875" style="55" customWidth="1"/>
    <col min="34" max="35" width="7" style="55" customWidth="1"/>
    <col min="36" max="36" width="7.3984375" style="55" customWidth="1"/>
    <col min="37" max="37" width="8.796875" style="55" customWidth="1"/>
    <col min="38" max="38" width="7" style="55" customWidth="1"/>
    <col min="39" max="39" width="7.3984375" style="55" customWidth="1"/>
    <col min="40" max="40" width="14" style="55" customWidth="1"/>
    <col min="41" max="41" width="5.59765625" style="55" customWidth="1"/>
    <col min="42" max="47" width="7" style="55" customWidth="1"/>
    <col min="48" max="48" width="9.796875" style="55" customWidth="1"/>
    <col min="49" max="50" width="7" style="55" customWidth="1"/>
    <col min="51" max="51" width="9.59765625" style="55" customWidth="1"/>
    <col min="52" max="52" width="14" style="55" customWidth="1"/>
    <col min="53" max="53" width="6.19921875" style="55" customWidth="1"/>
    <col min="54" max="58" width="7" style="55" customWidth="1"/>
    <col min="59" max="60" width="7.59765625" style="55" customWidth="1"/>
    <col min="61" max="61" width="7.796875" style="55" customWidth="1"/>
    <col min="62" max="62" width="7.3984375" style="55" customWidth="1"/>
    <col min="63" max="63" width="9" style="55" customWidth="1"/>
    <col min="64" max="16384" width="11" style="55"/>
  </cols>
  <sheetData>
    <row r="1" spans="1:63">
      <c r="A1" s="21" t="s">
        <v>261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63">
      <c r="A2" s="21" t="s">
        <v>372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63">
      <c r="A3" s="21" t="s">
        <v>340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352" t="s">
        <v>274</v>
      </c>
      <c r="O3" s="21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352" t="s">
        <v>274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352" t="s">
        <v>274</v>
      </c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352" t="s">
        <v>274</v>
      </c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</row>
    <row r="4" spans="1:63" ht="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35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353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353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353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</row>
    <row r="5" spans="1:63" ht="24">
      <c r="A5" s="198" t="s">
        <v>61</v>
      </c>
      <c r="B5" s="198" t="s">
        <v>19</v>
      </c>
      <c r="C5" s="198" t="s">
        <v>177</v>
      </c>
      <c r="D5" s="198" t="s">
        <v>217</v>
      </c>
      <c r="E5" s="198" t="s">
        <v>179</v>
      </c>
      <c r="F5" s="198" t="s">
        <v>180</v>
      </c>
      <c r="G5" s="198" t="s">
        <v>181</v>
      </c>
      <c r="H5" s="198" t="s">
        <v>182</v>
      </c>
      <c r="I5" s="198" t="s">
        <v>183</v>
      </c>
      <c r="J5" s="198" t="s">
        <v>184</v>
      </c>
      <c r="K5" s="198" t="s">
        <v>185</v>
      </c>
      <c r="L5" s="198" t="s">
        <v>186</v>
      </c>
      <c r="M5" s="198" t="s">
        <v>187</v>
      </c>
      <c r="N5" s="198" t="s">
        <v>61</v>
      </c>
      <c r="O5" s="198" t="s">
        <v>19</v>
      </c>
      <c r="P5" s="198" t="s">
        <v>100</v>
      </c>
      <c r="Q5" s="198" t="s">
        <v>102</v>
      </c>
      <c r="R5" s="198" t="s">
        <v>218</v>
      </c>
      <c r="S5" s="198" t="s">
        <v>101</v>
      </c>
      <c r="T5" s="198" t="s">
        <v>97</v>
      </c>
      <c r="U5" s="198" t="s">
        <v>98</v>
      </c>
      <c r="V5" s="198" t="s">
        <v>219</v>
      </c>
      <c r="W5" s="198" t="s">
        <v>112</v>
      </c>
      <c r="X5" s="198" t="s">
        <v>190</v>
      </c>
      <c r="Y5" s="198" t="s">
        <v>191</v>
      </c>
      <c r="Z5" s="198" t="s">
        <v>111</v>
      </c>
      <c r="AA5" s="198" t="s">
        <v>61</v>
      </c>
      <c r="AB5" s="198" t="s">
        <v>19</v>
      </c>
      <c r="AC5" s="198" t="s">
        <v>113</v>
      </c>
      <c r="AD5" s="198" t="s">
        <v>220</v>
      </c>
      <c r="AE5" s="198" t="s">
        <v>85</v>
      </c>
      <c r="AF5" s="198" t="s">
        <v>109</v>
      </c>
      <c r="AG5" s="198" t="s">
        <v>221</v>
      </c>
      <c r="AH5" s="198" t="s">
        <v>222</v>
      </c>
      <c r="AI5" s="198" t="s">
        <v>194</v>
      </c>
      <c r="AJ5" s="198" t="s">
        <v>110</v>
      </c>
      <c r="AK5" s="198" t="s">
        <v>195</v>
      </c>
      <c r="AL5" s="198" t="s">
        <v>196</v>
      </c>
      <c r="AM5" s="198" t="s">
        <v>197</v>
      </c>
      <c r="AN5" s="198" t="s">
        <v>61</v>
      </c>
      <c r="AO5" s="198" t="s">
        <v>19</v>
      </c>
      <c r="AP5" s="198" t="s">
        <v>223</v>
      </c>
      <c r="AQ5" s="198" t="s">
        <v>91</v>
      </c>
      <c r="AR5" s="198" t="s">
        <v>94</v>
      </c>
      <c r="AS5" s="198" t="s">
        <v>92</v>
      </c>
      <c r="AT5" s="198" t="s">
        <v>199</v>
      </c>
      <c r="AU5" s="198" t="s">
        <v>93</v>
      </c>
      <c r="AV5" s="198" t="s">
        <v>200</v>
      </c>
      <c r="AW5" s="198" t="s">
        <v>201</v>
      </c>
      <c r="AX5" s="198" t="s">
        <v>202</v>
      </c>
      <c r="AY5" s="198" t="s">
        <v>224</v>
      </c>
      <c r="AZ5" s="198" t="s">
        <v>61</v>
      </c>
      <c r="BA5" s="198" t="s">
        <v>19</v>
      </c>
      <c r="BB5" s="198" t="s">
        <v>204</v>
      </c>
      <c r="BC5" s="198" t="s">
        <v>225</v>
      </c>
      <c r="BD5" s="198" t="s">
        <v>206</v>
      </c>
      <c r="BE5" s="198" t="s">
        <v>207</v>
      </c>
      <c r="BF5" s="198" t="s">
        <v>226</v>
      </c>
      <c r="BG5" s="198" t="s">
        <v>209</v>
      </c>
      <c r="BH5" s="198" t="s">
        <v>210</v>
      </c>
      <c r="BI5" s="198" t="s">
        <v>211</v>
      </c>
      <c r="BJ5" s="198" t="s">
        <v>212</v>
      </c>
      <c r="BK5" s="198" t="s">
        <v>216</v>
      </c>
    </row>
    <row r="6" spans="1:63" ht="13">
      <c r="A6" s="354" t="s">
        <v>26</v>
      </c>
      <c r="B6" s="199" t="s">
        <v>227</v>
      </c>
      <c r="C6" s="200">
        <v>2.2390479357793307</v>
      </c>
      <c r="D6" s="200">
        <v>1.2269521793235114</v>
      </c>
      <c r="E6" s="200">
        <v>3.5325449034112109</v>
      </c>
      <c r="F6" s="200">
        <v>1.2286315454948471</v>
      </c>
      <c r="G6" s="200">
        <v>1.6739301474361172</v>
      </c>
      <c r="H6" s="200">
        <v>5.5778988623525629</v>
      </c>
      <c r="I6" s="200">
        <v>5.8525715963280023</v>
      </c>
      <c r="J6" s="200">
        <v>3.0751823967729046</v>
      </c>
      <c r="K6" s="200">
        <v>2.3454425172756679</v>
      </c>
      <c r="L6" s="200">
        <v>1.0866666666666667</v>
      </c>
      <c r="M6" s="200">
        <v>1.2821105251445806</v>
      </c>
      <c r="N6" s="354" t="s">
        <v>26</v>
      </c>
      <c r="O6" s="199" t="s">
        <v>227</v>
      </c>
      <c r="P6" s="200">
        <v>1.9080836237494938</v>
      </c>
      <c r="Q6" s="200">
        <v>1.5031031642415975</v>
      </c>
      <c r="R6" s="200">
        <v>2.7541195254900259</v>
      </c>
      <c r="S6" s="200">
        <v>0.96545344410599321</v>
      </c>
      <c r="T6" s="200">
        <v>4.1552666538797363</v>
      </c>
      <c r="U6" s="200">
        <v>1.3029264808030612</v>
      </c>
      <c r="V6" s="200">
        <v>1.8426458378559563</v>
      </c>
      <c r="W6" s="200">
        <v>3.3261337284075645</v>
      </c>
      <c r="X6" s="200">
        <v>0.97452566110653938</v>
      </c>
      <c r="Y6" s="200">
        <v>3.1746825998149273</v>
      </c>
      <c r="Z6" s="200">
        <v>1.1849237510252535</v>
      </c>
      <c r="AA6" s="354" t="s">
        <v>26</v>
      </c>
      <c r="AB6" s="199" t="s">
        <v>227</v>
      </c>
      <c r="AC6" s="200">
        <v>1.1272694607122922</v>
      </c>
      <c r="AD6" s="200">
        <v>2.3350483822056405</v>
      </c>
      <c r="AE6" s="200">
        <v>7.3226789416138383</v>
      </c>
      <c r="AF6" s="200">
        <v>0.82455056177993813</v>
      </c>
      <c r="AG6" s="200">
        <v>1.4845494511070276</v>
      </c>
      <c r="AH6" s="200">
        <v>1.2118885385945288</v>
      </c>
      <c r="AI6" s="200">
        <v>3.5723910898124691</v>
      </c>
      <c r="AJ6" s="200">
        <v>1.0792890987490364</v>
      </c>
      <c r="AK6" s="200">
        <v>3.7484291590093646</v>
      </c>
      <c r="AL6" s="200">
        <v>1.4887902759019873</v>
      </c>
      <c r="AM6" s="200">
        <v>5.3061052598435117</v>
      </c>
      <c r="AN6" s="354" t="s">
        <v>26</v>
      </c>
      <c r="AO6" s="199" t="s">
        <v>227</v>
      </c>
      <c r="AP6" s="200">
        <v>0.57839908304435361</v>
      </c>
      <c r="AQ6" s="200">
        <v>1.0422244485828818</v>
      </c>
      <c r="AR6" s="200">
        <v>0.89234600212567305</v>
      </c>
      <c r="AS6" s="200">
        <v>1.000809172133782</v>
      </c>
      <c r="AT6" s="200">
        <v>1.3563239992482614</v>
      </c>
      <c r="AU6" s="200">
        <v>2.0491284992077268</v>
      </c>
      <c r="AV6" s="200">
        <v>8.5078438524697049</v>
      </c>
      <c r="AW6" s="200">
        <v>9.3853095682247485</v>
      </c>
      <c r="AX6" s="200">
        <v>8.9461625223983869</v>
      </c>
      <c r="AY6" s="200">
        <v>4.7812903535262024</v>
      </c>
      <c r="AZ6" s="354" t="s">
        <v>26</v>
      </c>
      <c r="BA6" s="199" t="s">
        <v>227</v>
      </c>
      <c r="BB6" s="200">
        <v>4.8959331989881241</v>
      </c>
      <c r="BC6" s="200">
        <v>3.7623432863369821</v>
      </c>
      <c r="BD6" s="200">
        <v>3.7485836635011975</v>
      </c>
      <c r="BE6" s="200">
        <v>0.28243753330712612</v>
      </c>
      <c r="BF6" s="200">
        <v>0.24739853170637849</v>
      </c>
      <c r="BG6" s="200">
        <v>0.38036831832777185</v>
      </c>
      <c r="BH6" s="200">
        <v>0.36978687674399846</v>
      </c>
      <c r="BI6" s="200">
        <v>3.2833381997254469</v>
      </c>
      <c r="BJ6" s="200">
        <v>4.9934219334460881</v>
      </c>
      <c r="BK6" s="200">
        <v>11.372483990642552</v>
      </c>
    </row>
    <row r="7" spans="1:63" ht="13">
      <c r="A7" s="355"/>
      <c r="B7" s="201" t="s">
        <v>286</v>
      </c>
      <c r="C7" s="202">
        <v>2.6465211067655781</v>
      </c>
      <c r="D7" s="202">
        <v>1.3317986767317407</v>
      </c>
      <c r="E7" s="202">
        <v>3.4026820913424145</v>
      </c>
      <c r="F7" s="202">
        <v>1.3676312456814523</v>
      </c>
      <c r="G7" s="202">
        <v>1.8187021148486489</v>
      </c>
      <c r="H7" s="202">
        <v>6.3826962287475721</v>
      </c>
      <c r="I7" s="202">
        <v>6.8417751363020249</v>
      </c>
      <c r="J7" s="202">
        <v>3.2761263362954232</v>
      </c>
      <c r="K7" s="202">
        <v>2.2777619979668322</v>
      </c>
      <c r="L7" s="202">
        <v>1.125</v>
      </c>
      <c r="M7" s="202">
        <v>2.1828130123108638</v>
      </c>
      <c r="N7" s="355"/>
      <c r="O7" s="201" t="s">
        <v>286</v>
      </c>
      <c r="P7" s="202">
        <v>1.2614043290876764</v>
      </c>
      <c r="Q7" s="202">
        <v>1.1720859414466307</v>
      </c>
      <c r="R7" s="202">
        <v>2.8398667900056438</v>
      </c>
      <c r="S7" s="202">
        <v>0.62977209328354322</v>
      </c>
      <c r="T7" s="202">
        <v>7.9328226560264401</v>
      </c>
      <c r="U7" s="202">
        <v>0.75376704351987955</v>
      </c>
      <c r="V7" s="202">
        <v>1.9871926882063948</v>
      </c>
      <c r="W7" s="202">
        <v>3.9265227381465269</v>
      </c>
      <c r="X7" s="202">
        <v>0.96067348413978604</v>
      </c>
      <c r="Y7" s="202">
        <v>0.97907253026195695</v>
      </c>
      <c r="Z7" s="202">
        <v>1.1156967643164426</v>
      </c>
      <c r="AA7" s="355"/>
      <c r="AB7" s="201" t="s">
        <v>286</v>
      </c>
      <c r="AC7" s="202">
        <v>1.002515639664594</v>
      </c>
      <c r="AD7" s="202">
        <v>2.2716385895826265</v>
      </c>
      <c r="AE7" s="202">
        <v>1.3144246507063031</v>
      </c>
      <c r="AF7" s="202">
        <v>0.97167958585945668</v>
      </c>
      <c r="AG7" s="202">
        <v>1.5757969910548419</v>
      </c>
      <c r="AH7" s="202">
        <v>1.4966317719207631</v>
      </c>
      <c r="AI7" s="202">
        <v>3.5789660291462302</v>
      </c>
      <c r="AJ7" s="202">
        <v>1.4286624015625591</v>
      </c>
      <c r="AK7" s="202">
        <v>4.0033957335655197</v>
      </c>
      <c r="AL7" s="202">
        <v>2.0727911059098889</v>
      </c>
      <c r="AM7" s="202">
        <v>3.4322878677364455</v>
      </c>
      <c r="AN7" s="355"/>
      <c r="AO7" s="201" t="s">
        <v>286</v>
      </c>
      <c r="AP7" s="202">
        <v>0.61782438487885016</v>
      </c>
      <c r="AQ7" s="202">
        <v>1.5128776505656385</v>
      </c>
      <c r="AR7" s="202">
        <v>0.87664388689951811</v>
      </c>
      <c r="AS7" s="202">
        <v>1.3352092135247169</v>
      </c>
      <c r="AT7" s="202">
        <v>1.3031999999999999</v>
      </c>
      <c r="AU7" s="202">
        <v>2.1191625931960694</v>
      </c>
      <c r="AV7" s="202">
        <v>14.21504028127924</v>
      </c>
      <c r="AW7" s="202">
        <v>23.936169970869898</v>
      </c>
      <c r="AX7" s="202">
        <v>11.271629015258345</v>
      </c>
      <c r="AY7" s="202">
        <v>5.0639669572264729</v>
      </c>
      <c r="AZ7" s="355"/>
      <c r="BA7" s="201" t="s">
        <v>286</v>
      </c>
      <c r="BB7" s="202">
        <v>4.5845714695203528</v>
      </c>
      <c r="BC7" s="202">
        <v>4.2072990421958316</v>
      </c>
      <c r="BD7" s="202">
        <v>4.2271701244925621</v>
      </c>
      <c r="BE7" s="202">
        <v>0.32129911764169833</v>
      </c>
      <c r="BF7" s="202">
        <v>0.22567956811532722</v>
      </c>
      <c r="BG7" s="202">
        <v>0.65569875330245186</v>
      </c>
      <c r="BH7" s="202">
        <v>0.31061557493931896</v>
      </c>
      <c r="BI7" s="202">
        <v>2.9483923669756402</v>
      </c>
      <c r="BJ7" s="202">
        <v>6.4625117302527268</v>
      </c>
      <c r="BK7" s="202">
        <v>9.0700807628335358</v>
      </c>
    </row>
    <row r="8" spans="1:63">
      <c r="A8" s="23" t="s">
        <v>27</v>
      </c>
      <c r="B8" s="24" t="s">
        <v>228</v>
      </c>
      <c r="C8" s="25">
        <v>2.7252540824483265</v>
      </c>
      <c r="D8" s="25">
        <v>1.4055755690191591</v>
      </c>
      <c r="E8" s="25">
        <v>4.33845149397035</v>
      </c>
      <c r="F8" s="25">
        <v>1.3246556086589825</v>
      </c>
      <c r="G8" s="25">
        <v>2.641509433962264</v>
      </c>
      <c r="H8" s="25">
        <v>0</v>
      </c>
      <c r="I8" s="25">
        <v>0</v>
      </c>
      <c r="J8" s="25">
        <v>0</v>
      </c>
      <c r="K8" s="25">
        <v>1.7602272727272723</v>
      </c>
      <c r="L8" s="25">
        <v>0</v>
      </c>
      <c r="M8" s="25">
        <v>0</v>
      </c>
      <c r="N8" s="23" t="s">
        <v>27</v>
      </c>
      <c r="O8" s="24" t="s">
        <v>228</v>
      </c>
      <c r="P8" s="25">
        <v>1</v>
      </c>
      <c r="Q8" s="25">
        <v>1.7</v>
      </c>
      <c r="R8" s="25">
        <v>5.1375712656784494</v>
      </c>
      <c r="S8" s="25">
        <v>1.9739252995066954</v>
      </c>
      <c r="T8" s="25">
        <v>4.8</v>
      </c>
      <c r="U8" s="25">
        <v>0</v>
      </c>
      <c r="V8" s="25">
        <v>1.8</v>
      </c>
      <c r="W8" s="25">
        <v>3.0888500593432675</v>
      </c>
      <c r="X8" s="25">
        <v>1.2320000641685398</v>
      </c>
      <c r="Y8" s="25">
        <v>4.2096385542168679</v>
      </c>
      <c r="Z8" s="25">
        <v>1.7049392712550608</v>
      </c>
      <c r="AA8" s="23" t="s">
        <v>27</v>
      </c>
      <c r="AB8" s="24" t="s">
        <v>228</v>
      </c>
      <c r="AC8" s="25">
        <v>1.8000762905823511</v>
      </c>
      <c r="AD8" s="25">
        <v>1.6653446647780925</v>
      </c>
      <c r="AE8" s="25">
        <v>4.5421988835272957</v>
      </c>
      <c r="AF8" s="25">
        <v>1.4974370167123969</v>
      </c>
      <c r="AG8" s="25">
        <v>0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3" t="s">
        <v>27</v>
      </c>
      <c r="AO8" s="24" t="s">
        <v>228</v>
      </c>
      <c r="AP8" s="25">
        <v>0</v>
      </c>
      <c r="AQ8" s="25">
        <v>1.3619005023354189</v>
      </c>
      <c r="AR8" s="25">
        <v>1.2948111526475032</v>
      </c>
      <c r="AS8" s="25">
        <v>1.2250000000000001</v>
      </c>
      <c r="AT8" s="25">
        <v>1.75</v>
      </c>
      <c r="AU8" s="25">
        <v>4.666666666666667</v>
      </c>
      <c r="AV8" s="25">
        <v>9.9826249782267897</v>
      </c>
      <c r="AW8" s="25">
        <v>8.9660282448516924</v>
      </c>
      <c r="AX8" s="25">
        <v>0</v>
      </c>
      <c r="AY8" s="25">
        <v>6.4978098992553672</v>
      </c>
      <c r="AZ8" s="23" t="s">
        <v>27</v>
      </c>
      <c r="BA8" s="24" t="s">
        <v>228</v>
      </c>
      <c r="BB8" s="25">
        <v>0</v>
      </c>
      <c r="BC8" s="25">
        <v>4</v>
      </c>
      <c r="BD8" s="25">
        <v>3.6340425531914882</v>
      </c>
      <c r="BE8" s="25">
        <v>1.0182265576345075</v>
      </c>
      <c r="BF8" s="25">
        <v>0</v>
      </c>
      <c r="BG8" s="25">
        <v>0</v>
      </c>
      <c r="BH8" s="25">
        <v>0</v>
      </c>
      <c r="BI8" s="25">
        <v>0</v>
      </c>
      <c r="BJ8" s="25">
        <v>0</v>
      </c>
      <c r="BK8" s="25">
        <v>0</v>
      </c>
    </row>
    <row r="9" spans="1:63">
      <c r="A9" s="23"/>
      <c r="B9" s="24" t="s">
        <v>285</v>
      </c>
      <c r="C9" s="25">
        <v>2.9893098274568644</v>
      </c>
      <c r="D9" s="25">
        <v>1.827049180327869</v>
      </c>
      <c r="E9" s="25">
        <v>3.9891691394658753</v>
      </c>
      <c r="F9" s="25">
        <v>1.735401030352375</v>
      </c>
      <c r="G9" s="25">
        <v>2.6299248120300756</v>
      </c>
      <c r="H9" s="25">
        <v>0</v>
      </c>
      <c r="I9" s="25">
        <v>0</v>
      </c>
      <c r="J9" s="25">
        <v>0</v>
      </c>
      <c r="K9" s="25">
        <v>2.0789473684210527</v>
      </c>
      <c r="L9" s="25">
        <v>0</v>
      </c>
      <c r="M9" s="25">
        <v>0</v>
      </c>
      <c r="N9" s="23"/>
      <c r="O9" s="24" t="s">
        <v>285</v>
      </c>
      <c r="P9" s="25">
        <v>0</v>
      </c>
      <c r="Q9" s="25">
        <v>2.0189320388349512</v>
      </c>
      <c r="R9" s="25">
        <v>5.597530266343826</v>
      </c>
      <c r="S9" s="25">
        <v>2.2220622986036518</v>
      </c>
      <c r="T9" s="25">
        <v>0</v>
      </c>
      <c r="U9" s="25">
        <v>0</v>
      </c>
      <c r="V9" s="25">
        <v>1.7981308411214956</v>
      </c>
      <c r="W9" s="25">
        <v>3.3959289735816371</v>
      </c>
      <c r="X9" s="25">
        <v>1.1702705254709409</v>
      </c>
      <c r="Y9" s="25">
        <v>5.2</v>
      </c>
      <c r="Z9" s="25">
        <v>1.9032558717534487</v>
      </c>
      <c r="AA9" s="23"/>
      <c r="AB9" s="24" t="s">
        <v>285</v>
      </c>
      <c r="AC9" s="25">
        <v>2.2091972093937304</v>
      </c>
      <c r="AD9" s="25">
        <v>1.5852193995381063</v>
      </c>
      <c r="AE9" s="25">
        <v>2.9698083225742375</v>
      </c>
      <c r="AF9" s="25">
        <v>1.1915058072959266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3"/>
      <c r="AO9" s="24" t="s">
        <v>285</v>
      </c>
      <c r="AP9" s="25">
        <v>0</v>
      </c>
      <c r="AQ9" s="25">
        <v>2.1197170694115695</v>
      </c>
      <c r="AR9" s="25">
        <v>1.4163297931354453</v>
      </c>
      <c r="AS9" s="25">
        <v>1.5</v>
      </c>
      <c r="AT9" s="25">
        <v>0</v>
      </c>
      <c r="AU9" s="25">
        <v>3.865546218487395</v>
      </c>
      <c r="AV9" s="25">
        <v>14.161506078608808</v>
      </c>
      <c r="AW9" s="25">
        <v>23.649391762682992</v>
      </c>
      <c r="AX9" s="25">
        <v>0</v>
      </c>
      <c r="AY9" s="25">
        <v>6.1938530734632664</v>
      </c>
      <c r="AZ9" s="23"/>
      <c r="BA9" s="24" t="s">
        <v>285</v>
      </c>
      <c r="BB9" s="25">
        <v>0</v>
      </c>
      <c r="BC9" s="25">
        <v>4.5</v>
      </c>
      <c r="BD9" s="25">
        <v>4.438537149465164</v>
      </c>
      <c r="BE9" s="25">
        <v>1.213534590183704</v>
      </c>
      <c r="BF9" s="25">
        <v>0</v>
      </c>
      <c r="BG9" s="25">
        <v>0</v>
      </c>
      <c r="BH9" s="25">
        <v>0</v>
      </c>
      <c r="BI9" s="25">
        <v>0</v>
      </c>
      <c r="BJ9" s="25">
        <v>0</v>
      </c>
      <c r="BK9" s="25">
        <v>0</v>
      </c>
    </row>
    <row r="10" spans="1:63">
      <c r="A10" s="23" t="s">
        <v>28</v>
      </c>
      <c r="B10" s="24" t="s">
        <v>228</v>
      </c>
      <c r="C10" s="25">
        <v>3.8146321243523311</v>
      </c>
      <c r="D10" s="25">
        <v>1.5540564914071808</v>
      </c>
      <c r="E10" s="25">
        <v>5.2962962962962967</v>
      </c>
      <c r="F10" s="25">
        <v>0</v>
      </c>
      <c r="G10" s="25">
        <v>2.5798749999999999</v>
      </c>
      <c r="H10" s="25">
        <v>0</v>
      </c>
      <c r="I10" s="25">
        <v>5.7454739084132056</v>
      </c>
      <c r="J10" s="25">
        <v>0</v>
      </c>
      <c r="K10" s="25">
        <v>2.8409090909090908</v>
      </c>
      <c r="L10" s="25">
        <v>0</v>
      </c>
      <c r="M10" s="25">
        <v>0</v>
      </c>
      <c r="N10" s="23" t="s">
        <v>28</v>
      </c>
      <c r="O10" s="24" t="s">
        <v>228</v>
      </c>
      <c r="P10" s="25">
        <v>2.4088105726872246</v>
      </c>
      <c r="Q10" s="25">
        <v>1.5</v>
      </c>
      <c r="R10" s="25">
        <v>2.9269642354266403</v>
      </c>
      <c r="S10" s="25">
        <v>1.2287671232876711</v>
      </c>
      <c r="T10" s="25">
        <v>0</v>
      </c>
      <c r="U10" s="25">
        <v>2.5965194109772427</v>
      </c>
      <c r="V10" s="25">
        <v>1.2</v>
      </c>
      <c r="W10" s="25">
        <v>5.6686940966010733</v>
      </c>
      <c r="X10" s="25">
        <v>2.9365217391304346</v>
      </c>
      <c r="Y10" s="25">
        <v>0</v>
      </c>
      <c r="Z10" s="25">
        <v>3</v>
      </c>
      <c r="AA10" s="23" t="s">
        <v>28</v>
      </c>
      <c r="AB10" s="24" t="s">
        <v>228</v>
      </c>
      <c r="AC10" s="25">
        <v>0</v>
      </c>
      <c r="AD10" s="25">
        <v>0</v>
      </c>
      <c r="AE10" s="25">
        <v>6.67741935483871</v>
      </c>
      <c r="AF10" s="25">
        <v>2.3736842105263163</v>
      </c>
      <c r="AG10" s="25">
        <v>0</v>
      </c>
      <c r="AH10" s="25">
        <v>0</v>
      </c>
      <c r="AI10" s="25">
        <v>3.4460606060606063</v>
      </c>
      <c r="AJ10" s="25">
        <v>2.2442060085836908</v>
      </c>
      <c r="AK10" s="25">
        <v>3.0327868852459017</v>
      </c>
      <c r="AL10" s="25">
        <v>1.2513661202185793</v>
      </c>
      <c r="AM10" s="25">
        <v>0</v>
      </c>
      <c r="AN10" s="23" t="s">
        <v>28</v>
      </c>
      <c r="AO10" s="24" t="s">
        <v>228</v>
      </c>
      <c r="AP10" s="25">
        <v>0</v>
      </c>
      <c r="AQ10" s="25">
        <v>1</v>
      </c>
      <c r="AR10" s="25">
        <v>1.6303057964399816</v>
      </c>
      <c r="AS10" s="25">
        <v>1.4723309303123926</v>
      </c>
      <c r="AT10" s="25">
        <v>1.5991735537190084</v>
      </c>
      <c r="AU10" s="25">
        <v>0</v>
      </c>
      <c r="AV10" s="25">
        <v>0</v>
      </c>
      <c r="AW10" s="25">
        <v>0</v>
      </c>
      <c r="AX10" s="25">
        <v>9.4295302013422813</v>
      </c>
      <c r="AY10" s="25">
        <v>5.9513513513513514</v>
      </c>
      <c r="AZ10" s="23" t="s">
        <v>28</v>
      </c>
      <c r="BA10" s="24" t="s">
        <v>228</v>
      </c>
      <c r="BB10" s="25">
        <v>0</v>
      </c>
      <c r="BC10" s="25">
        <v>5</v>
      </c>
      <c r="BD10" s="25">
        <v>5</v>
      </c>
      <c r="BE10" s="25">
        <v>0.66306975043422622</v>
      </c>
      <c r="BF10" s="25">
        <v>0.65229655172413792</v>
      </c>
      <c r="BG10" s="25">
        <v>0</v>
      </c>
      <c r="BH10" s="25">
        <v>0</v>
      </c>
      <c r="BI10" s="25">
        <v>0</v>
      </c>
      <c r="BJ10" s="25">
        <v>0</v>
      </c>
      <c r="BK10" s="25">
        <v>12.736470588235294</v>
      </c>
    </row>
    <row r="11" spans="1:63">
      <c r="A11" s="23"/>
      <c r="B11" s="24" t="s">
        <v>285</v>
      </c>
      <c r="C11" s="25">
        <v>4.2281501340482581</v>
      </c>
      <c r="D11" s="25">
        <v>1.5677415873015874</v>
      </c>
      <c r="E11" s="25">
        <v>4.9727272727272727</v>
      </c>
      <c r="F11" s="25">
        <v>0</v>
      </c>
      <c r="G11" s="25">
        <v>2.559140271493213</v>
      </c>
      <c r="H11" s="25">
        <v>0</v>
      </c>
      <c r="I11" s="25">
        <v>6.8036211699164344</v>
      </c>
      <c r="J11" s="25">
        <v>0</v>
      </c>
      <c r="K11" s="25">
        <v>2.24125</v>
      </c>
      <c r="L11" s="25">
        <v>0</v>
      </c>
      <c r="M11" s="25">
        <v>0</v>
      </c>
      <c r="N11" s="23"/>
      <c r="O11" s="24" t="s">
        <v>285</v>
      </c>
      <c r="P11" s="25">
        <v>1.8105118829981719</v>
      </c>
      <c r="Q11" s="25">
        <v>0.882020360219264</v>
      </c>
      <c r="R11" s="25">
        <v>2.2392169728783902</v>
      </c>
      <c r="S11" s="25">
        <v>0.60006993006993015</v>
      </c>
      <c r="T11" s="25">
        <v>0</v>
      </c>
      <c r="U11" s="25">
        <v>1.0678571428571428</v>
      </c>
      <c r="V11" s="25">
        <v>0.85873655913978497</v>
      </c>
      <c r="W11" s="25">
        <v>5.9481790591805765</v>
      </c>
      <c r="X11" s="25">
        <v>2.813178294573643</v>
      </c>
      <c r="Y11" s="25">
        <v>0</v>
      </c>
      <c r="Z11" s="25">
        <v>2.8</v>
      </c>
      <c r="AA11" s="23"/>
      <c r="AB11" s="24" t="s">
        <v>285</v>
      </c>
      <c r="AC11" s="25">
        <v>0</v>
      </c>
      <c r="AD11" s="25">
        <v>0</v>
      </c>
      <c r="AE11" s="25">
        <v>2.3976190476190475</v>
      </c>
      <c r="AF11" s="25">
        <v>2.1565217391304348</v>
      </c>
      <c r="AG11" s="25">
        <v>0</v>
      </c>
      <c r="AH11" s="25">
        <v>0</v>
      </c>
      <c r="AI11" s="25">
        <v>3.008695652173913</v>
      </c>
      <c r="AJ11" s="25">
        <v>1.6665256994144437</v>
      </c>
      <c r="AK11" s="25">
        <v>3.0647058823529414</v>
      </c>
      <c r="AL11" s="25">
        <v>1.7339425587467363</v>
      </c>
      <c r="AM11" s="25">
        <v>0</v>
      </c>
      <c r="AN11" s="23"/>
      <c r="AO11" s="24" t="s">
        <v>285</v>
      </c>
      <c r="AP11" s="25">
        <v>0</v>
      </c>
      <c r="AQ11" s="25">
        <v>1.85</v>
      </c>
      <c r="AR11" s="25">
        <v>1.8021118012422359</v>
      </c>
      <c r="AS11" s="25">
        <v>1.6866666666666668</v>
      </c>
      <c r="AT11" s="25">
        <v>1.5</v>
      </c>
      <c r="AU11" s="25">
        <v>2.5</v>
      </c>
      <c r="AV11" s="25">
        <v>0</v>
      </c>
      <c r="AW11" s="25">
        <v>0</v>
      </c>
      <c r="AX11" s="25">
        <v>10.333333333333334</v>
      </c>
      <c r="AY11" s="25">
        <v>5.8624000000000009</v>
      </c>
      <c r="AZ11" s="23"/>
      <c r="BA11" s="24" t="s">
        <v>285</v>
      </c>
      <c r="BB11" s="25">
        <v>0</v>
      </c>
      <c r="BC11" s="25">
        <v>4.9747072599531608</v>
      </c>
      <c r="BD11" s="25">
        <v>5.1000000000000005</v>
      </c>
      <c r="BE11" s="25">
        <v>0.73859959486833193</v>
      </c>
      <c r="BF11" s="25">
        <v>0.74223245924875969</v>
      </c>
      <c r="BG11" s="25">
        <v>0</v>
      </c>
      <c r="BH11" s="25">
        <v>0</v>
      </c>
      <c r="BI11" s="25">
        <v>0</v>
      </c>
      <c r="BJ11" s="25">
        <v>0</v>
      </c>
      <c r="BK11" s="25">
        <v>13.489240506329114</v>
      </c>
    </row>
    <row r="12" spans="1:63">
      <c r="A12" s="23" t="s">
        <v>34</v>
      </c>
      <c r="B12" s="24" t="s">
        <v>228</v>
      </c>
      <c r="C12" s="25">
        <v>0</v>
      </c>
      <c r="D12" s="25">
        <v>3.25</v>
      </c>
      <c r="E12" s="25">
        <v>0</v>
      </c>
      <c r="F12" s="25">
        <v>0</v>
      </c>
      <c r="G12" s="25">
        <v>0</v>
      </c>
      <c r="H12" s="25">
        <v>5.5</v>
      </c>
      <c r="I12" s="25">
        <v>0</v>
      </c>
      <c r="J12" s="25">
        <v>0</v>
      </c>
      <c r="K12" s="25">
        <v>3</v>
      </c>
      <c r="L12" s="25">
        <v>0</v>
      </c>
      <c r="M12" s="25">
        <v>0</v>
      </c>
      <c r="N12" s="23" t="s">
        <v>34</v>
      </c>
      <c r="O12" s="24" t="s">
        <v>228</v>
      </c>
      <c r="P12" s="25">
        <v>1.3636363636363635</v>
      </c>
      <c r="Q12" s="25">
        <v>0.67368421052631577</v>
      </c>
      <c r="R12" s="25">
        <v>3.2040000000000002</v>
      </c>
      <c r="S12" s="25">
        <v>1.0080459770114942</v>
      </c>
      <c r="T12" s="25">
        <v>2</v>
      </c>
      <c r="U12" s="25">
        <v>0</v>
      </c>
      <c r="V12" s="25">
        <v>1.1850267379679145</v>
      </c>
      <c r="W12" s="25">
        <v>2.0893734643734643</v>
      </c>
      <c r="X12" s="25">
        <v>1.2380952380952381</v>
      </c>
      <c r="Y12" s="25">
        <v>0</v>
      </c>
      <c r="Z12" s="25">
        <v>1.4533333333333334</v>
      </c>
      <c r="AA12" s="23" t="s">
        <v>34</v>
      </c>
      <c r="AB12" s="24" t="s">
        <v>228</v>
      </c>
      <c r="AC12" s="25">
        <v>0</v>
      </c>
      <c r="AD12" s="25">
        <v>0</v>
      </c>
      <c r="AE12" s="25">
        <v>3.3976833976833984</v>
      </c>
      <c r="AF12" s="25">
        <v>1.4825174825174825</v>
      </c>
      <c r="AG12" s="25">
        <v>0</v>
      </c>
      <c r="AH12" s="25">
        <v>0</v>
      </c>
      <c r="AI12" s="25">
        <v>0</v>
      </c>
      <c r="AJ12" s="25">
        <v>0</v>
      </c>
      <c r="AK12" s="25">
        <v>0.25</v>
      </c>
      <c r="AL12" s="25">
        <v>0</v>
      </c>
      <c r="AM12" s="25">
        <v>0</v>
      </c>
      <c r="AN12" s="23" t="s">
        <v>34</v>
      </c>
      <c r="AO12" s="24" t="s">
        <v>228</v>
      </c>
      <c r="AP12" s="25">
        <v>0</v>
      </c>
      <c r="AQ12" s="25">
        <v>1.5904444444444443</v>
      </c>
      <c r="AR12" s="25">
        <v>1.4</v>
      </c>
      <c r="AS12" s="25">
        <v>1</v>
      </c>
      <c r="AT12" s="25">
        <v>0</v>
      </c>
      <c r="AU12" s="25">
        <v>1.8</v>
      </c>
      <c r="AV12" s="25">
        <v>0</v>
      </c>
      <c r="AW12" s="25">
        <v>0</v>
      </c>
      <c r="AX12" s="25">
        <v>0</v>
      </c>
      <c r="AY12" s="25">
        <v>4</v>
      </c>
      <c r="AZ12" s="23" t="s">
        <v>34</v>
      </c>
      <c r="BA12" s="24" t="s">
        <v>228</v>
      </c>
      <c r="BB12" s="25">
        <v>0</v>
      </c>
      <c r="BC12" s="25">
        <v>5</v>
      </c>
      <c r="BD12" s="25">
        <v>0</v>
      </c>
      <c r="BE12" s="25">
        <v>0.51663272512839498</v>
      </c>
      <c r="BF12" s="25">
        <v>0</v>
      </c>
      <c r="BG12" s="25">
        <v>0.5</v>
      </c>
      <c r="BH12" s="25">
        <v>0.5</v>
      </c>
      <c r="BI12" s="25">
        <v>0</v>
      </c>
      <c r="BJ12" s="25">
        <v>0</v>
      </c>
      <c r="BK12" s="25">
        <v>0</v>
      </c>
    </row>
    <row r="13" spans="1:63">
      <c r="A13" s="23"/>
      <c r="B13" s="24" t="s">
        <v>285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2.5</v>
      </c>
      <c r="L13" s="25">
        <v>0</v>
      </c>
      <c r="M13" s="25">
        <v>0</v>
      </c>
      <c r="N13" s="23"/>
      <c r="O13" s="24" t="s">
        <v>285</v>
      </c>
      <c r="P13" s="25">
        <v>2.3333333333333335</v>
      </c>
      <c r="Q13" s="25">
        <v>0.5</v>
      </c>
      <c r="R13" s="25">
        <v>2.4255319148936172</v>
      </c>
      <c r="S13" s="25">
        <v>1.5224489795918366</v>
      </c>
      <c r="T13" s="25">
        <v>9</v>
      </c>
      <c r="U13" s="25">
        <v>1.3559322033898304</v>
      </c>
      <c r="V13" s="25">
        <v>1.5</v>
      </c>
      <c r="W13" s="25">
        <v>2.2564102564102568</v>
      </c>
      <c r="X13" s="25">
        <v>0.8</v>
      </c>
      <c r="Y13" s="25">
        <v>0</v>
      </c>
      <c r="Z13" s="25">
        <v>0</v>
      </c>
      <c r="AA13" s="23"/>
      <c r="AB13" s="24" t="s">
        <v>285</v>
      </c>
      <c r="AC13" s="25">
        <v>0</v>
      </c>
      <c r="AD13" s="25">
        <v>0</v>
      </c>
      <c r="AE13" s="25">
        <v>0.84848484848484851</v>
      </c>
      <c r="AF13" s="25">
        <v>0.81351351351351364</v>
      </c>
      <c r="AG13" s="25">
        <v>0</v>
      </c>
      <c r="AH13" s="25">
        <v>0</v>
      </c>
      <c r="AI13" s="25">
        <v>0</v>
      </c>
      <c r="AJ13" s="25">
        <v>0</v>
      </c>
      <c r="AK13" s="25">
        <v>0</v>
      </c>
      <c r="AL13" s="25">
        <v>0</v>
      </c>
      <c r="AM13" s="25">
        <v>0</v>
      </c>
      <c r="AN13" s="23"/>
      <c r="AO13" s="24" t="s">
        <v>285</v>
      </c>
      <c r="AP13" s="25">
        <v>0</v>
      </c>
      <c r="AQ13" s="25">
        <v>1.2914294459749007</v>
      </c>
      <c r="AR13" s="25">
        <v>1.2</v>
      </c>
      <c r="AS13" s="25">
        <v>1.5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0</v>
      </c>
      <c r="AZ13" s="23"/>
      <c r="BA13" s="24" t="s">
        <v>285</v>
      </c>
      <c r="BB13" s="25">
        <v>0</v>
      </c>
      <c r="BC13" s="25">
        <v>0</v>
      </c>
      <c r="BD13" s="25">
        <v>0</v>
      </c>
      <c r="BE13" s="25">
        <v>0.61359101489461831</v>
      </c>
      <c r="BF13" s="25">
        <v>0</v>
      </c>
      <c r="BG13" s="25">
        <v>0.5</v>
      </c>
      <c r="BH13" s="25">
        <v>0.5</v>
      </c>
      <c r="BI13" s="25">
        <v>0</v>
      </c>
      <c r="BJ13" s="25">
        <v>0</v>
      </c>
      <c r="BK13" s="25">
        <v>0</v>
      </c>
    </row>
    <row r="14" spans="1:63">
      <c r="A14" s="23" t="s">
        <v>33</v>
      </c>
      <c r="B14" s="24" t="s">
        <v>228</v>
      </c>
      <c r="C14" s="25">
        <v>1.7</v>
      </c>
      <c r="D14" s="25">
        <v>1.4829268292682927</v>
      </c>
      <c r="E14" s="25">
        <v>3.8</v>
      </c>
      <c r="F14" s="25">
        <v>0</v>
      </c>
      <c r="G14" s="25">
        <v>2</v>
      </c>
      <c r="H14" s="25">
        <v>5.5965729088267713</v>
      </c>
      <c r="I14" s="25">
        <v>0</v>
      </c>
      <c r="J14" s="25">
        <v>2.19</v>
      </c>
      <c r="K14" s="25">
        <v>0</v>
      </c>
      <c r="L14" s="25">
        <v>0</v>
      </c>
      <c r="M14" s="25">
        <v>0</v>
      </c>
      <c r="N14" s="23" t="s">
        <v>33</v>
      </c>
      <c r="O14" s="24" t="s">
        <v>228</v>
      </c>
      <c r="P14" s="25">
        <v>1.9987910755140845</v>
      </c>
      <c r="Q14" s="25">
        <v>1.9705978033304343</v>
      </c>
      <c r="R14" s="25">
        <v>2.4632979669087662</v>
      </c>
      <c r="S14" s="25">
        <v>0.9971300858589921</v>
      </c>
      <c r="T14" s="25">
        <v>3.3884685419536518</v>
      </c>
      <c r="U14" s="25">
        <v>1.0262170158257324</v>
      </c>
      <c r="V14" s="25">
        <v>2.1909556408899595</v>
      </c>
      <c r="W14" s="25">
        <v>4</v>
      </c>
      <c r="X14" s="25">
        <v>0</v>
      </c>
      <c r="Y14" s="25">
        <v>0</v>
      </c>
      <c r="Z14" s="25">
        <v>0</v>
      </c>
      <c r="AA14" s="23" t="s">
        <v>33</v>
      </c>
      <c r="AB14" s="24" t="s">
        <v>228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5</v>
      </c>
      <c r="AJ14" s="25">
        <v>0</v>
      </c>
      <c r="AK14" s="25">
        <v>0</v>
      </c>
      <c r="AL14" s="25">
        <v>0</v>
      </c>
      <c r="AM14" s="25">
        <v>0</v>
      </c>
      <c r="AN14" s="23" t="s">
        <v>33</v>
      </c>
      <c r="AO14" s="24" t="s">
        <v>228</v>
      </c>
      <c r="AP14" s="25">
        <v>0</v>
      </c>
      <c r="AQ14" s="25">
        <v>1.1046454132950514</v>
      </c>
      <c r="AR14" s="25">
        <v>2</v>
      </c>
      <c r="AS14" s="25">
        <v>1.8351029806831263</v>
      </c>
      <c r="AT14" s="25">
        <v>0</v>
      </c>
      <c r="AU14" s="25">
        <v>0</v>
      </c>
      <c r="AV14" s="25">
        <v>0</v>
      </c>
      <c r="AW14" s="25">
        <v>0</v>
      </c>
      <c r="AX14" s="25">
        <v>8.2799999999999994</v>
      </c>
      <c r="AY14" s="25">
        <v>6.1839244556390831</v>
      </c>
      <c r="AZ14" s="23" t="s">
        <v>33</v>
      </c>
      <c r="BA14" s="24" t="s">
        <v>228</v>
      </c>
      <c r="BB14" s="25">
        <v>5.5</v>
      </c>
      <c r="BC14" s="25">
        <v>0</v>
      </c>
      <c r="BD14" s="25">
        <v>0</v>
      </c>
      <c r="BE14" s="25">
        <v>0.1331101847898184</v>
      </c>
      <c r="BF14" s="25">
        <v>0.2274154223371293</v>
      </c>
      <c r="BG14" s="25">
        <v>0.13</v>
      </c>
      <c r="BH14" s="25">
        <v>0.13</v>
      </c>
      <c r="BI14" s="25">
        <v>0</v>
      </c>
      <c r="BJ14" s="25">
        <v>5.4652500615175938</v>
      </c>
      <c r="BK14" s="25">
        <v>0</v>
      </c>
    </row>
    <row r="15" spans="1:63">
      <c r="A15" s="23"/>
      <c r="B15" s="24" t="s">
        <v>285</v>
      </c>
      <c r="C15" s="25">
        <v>0</v>
      </c>
      <c r="D15" s="25">
        <v>1.5</v>
      </c>
      <c r="E15" s="25">
        <v>1.5</v>
      </c>
      <c r="F15" s="25">
        <v>0</v>
      </c>
      <c r="G15" s="25">
        <v>2.5</v>
      </c>
      <c r="H15" s="25">
        <v>6.5088085687109709</v>
      </c>
      <c r="I15" s="25">
        <v>0</v>
      </c>
      <c r="J15" s="25">
        <v>2.184097829358608</v>
      </c>
      <c r="K15" s="25">
        <v>0</v>
      </c>
      <c r="L15" s="25">
        <v>0</v>
      </c>
      <c r="M15" s="25">
        <v>0</v>
      </c>
      <c r="N15" s="23"/>
      <c r="O15" s="24" t="s">
        <v>285</v>
      </c>
      <c r="P15" s="25">
        <v>0.94794422699170344</v>
      </c>
      <c r="Q15" s="25">
        <v>1.4610866959648423</v>
      </c>
      <c r="R15" s="25">
        <v>2.6488786697887523</v>
      </c>
      <c r="S15" s="25">
        <v>0.7162395781107832</v>
      </c>
      <c r="T15" s="25">
        <v>6.9067477998149887</v>
      </c>
      <c r="U15" s="25">
        <v>0.58425889284615062</v>
      </c>
      <c r="V15" s="25">
        <v>2.3104584471028371</v>
      </c>
      <c r="W15" s="25">
        <v>4</v>
      </c>
      <c r="X15" s="25">
        <v>0</v>
      </c>
      <c r="Y15" s="25">
        <v>0</v>
      </c>
      <c r="Z15" s="25">
        <v>0</v>
      </c>
      <c r="AA15" s="23"/>
      <c r="AB15" s="24" t="s">
        <v>285</v>
      </c>
      <c r="AC15" s="25">
        <v>0</v>
      </c>
      <c r="AD15" s="25">
        <v>0</v>
      </c>
      <c r="AE15" s="25">
        <v>0</v>
      </c>
      <c r="AF15" s="25">
        <v>0</v>
      </c>
      <c r="AG15" s="25">
        <v>0</v>
      </c>
      <c r="AH15" s="25">
        <v>0</v>
      </c>
      <c r="AI15" s="25">
        <v>6</v>
      </c>
      <c r="AJ15" s="25">
        <v>0</v>
      </c>
      <c r="AK15" s="25">
        <v>0</v>
      </c>
      <c r="AL15" s="25">
        <v>0</v>
      </c>
      <c r="AM15" s="25">
        <v>0</v>
      </c>
      <c r="AN15" s="23"/>
      <c r="AO15" s="24" t="s">
        <v>285</v>
      </c>
      <c r="AP15" s="25">
        <v>0</v>
      </c>
      <c r="AQ15" s="25">
        <v>1.4110170817297583</v>
      </c>
      <c r="AR15" s="25">
        <v>2.6</v>
      </c>
      <c r="AS15" s="25">
        <v>1.7806386262782172</v>
      </c>
      <c r="AT15" s="25">
        <v>0</v>
      </c>
      <c r="AU15" s="25">
        <v>0</v>
      </c>
      <c r="AV15" s="25">
        <v>0</v>
      </c>
      <c r="AW15" s="25">
        <v>0</v>
      </c>
      <c r="AX15" s="25">
        <v>0</v>
      </c>
      <c r="AY15" s="25">
        <v>7.0090153015896242</v>
      </c>
      <c r="AZ15" s="23"/>
      <c r="BA15" s="24" t="s">
        <v>285</v>
      </c>
      <c r="BB15" s="25">
        <v>0</v>
      </c>
      <c r="BC15" s="25">
        <v>0</v>
      </c>
      <c r="BD15" s="25">
        <v>5.3284023668639042</v>
      </c>
      <c r="BE15" s="25">
        <v>0.13172291766737729</v>
      </c>
      <c r="BF15" s="25">
        <v>0.15114108228979881</v>
      </c>
      <c r="BG15" s="25">
        <v>0.12850148281109769</v>
      </c>
      <c r="BH15" s="25">
        <v>0</v>
      </c>
      <c r="BI15" s="25">
        <v>0</v>
      </c>
      <c r="BJ15" s="25">
        <v>5.5</v>
      </c>
      <c r="BK15" s="25">
        <v>0</v>
      </c>
    </row>
    <row r="16" spans="1:63">
      <c r="A16" s="23" t="s">
        <v>35</v>
      </c>
      <c r="B16" s="24" t="s">
        <v>228</v>
      </c>
      <c r="C16" s="25">
        <v>2.3857142857142857</v>
      </c>
      <c r="D16" s="25">
        <v>0</v>
      </c>
      <c r="E16" s="25">
        <v>0</v>
      </c>
      <c r="F16" s="25">
        <v>0</v>
      </c>
      <c r="G16" s="25">
        <v>2.0222222222222221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3" t="s">
        <v>35</v>
      </c>
      <c r="O16" s="24" t="s">
        <v>228</v>
      </c>
      <c r="P16" s="25">
        <v>1.65</v>
      </c>
      <c r="Q16" s="25">
        <v>0</v>
      </c>
      <c r="R16" s="25">
        <v>2.8027027027027023</v>
      </c>
      <c r="S16" s="25">
        <v>1.5</v>
      </c>
      <c r="T16" s="25">
        <v>7.2868852459016393</v>
      </c>
      <c r="U16" s="25">
        <v>1.8414634146341464</v>
      </c>
      <c r="V16" s="25">
        <v>1.2</v>
      </c>
      <c r="W16" s="25">
        <v>3.2416497633536165</v>
      </c>
      <c r="X16" s="25">
        <v>0.81082474226804102</v>
      </c>
      <c r="Y16" s="25">
        <v>3</v>
      </c>
      <c r="Z16" s="25">
        <v>1.4071428571428573</v>
      </c>
      <c r="AA16" s="23" t="s">
        <v>35</v>
      </c>
      <c r="AB16" s="24" t="s">
        <v>228</v>
      </c>
      <c r="AC16" s="25">
        <v>0</v>
      </c>
      <c r="AD16" s="25">
        <v>2</v>
      </c>
      <c r="AE16" s="25">
        <v>2.3437500000000004</v>
      </c>
      <c r="AF16" s="25">
        <v>1</v>
      </c>
      <c r="AG16" s="25">
        <v>0</v>
      </c>
      <c r="AH16" s="25">
        <v>0</v>
      </c>
      <c r="AI16" s="25">
        <v>0</v>
      </c>
      <c r="AJ16" s="25">
        <v>1.52</v>
      </c>
      <c r="AK16" s="25">
        <v>0</v>
      </c>
      <c r="AL16" s="25">
        <v>1.25</v>
      </c>
      <c r="AM16" s="25">
        <v>0</v>
      </c>
      <c r="AN16" s="23" t="s">
        <v>35</v>
      </c>
      <c r="AO16" s="24" t="s">
        <v>228</v>
      </c>
      <c r="AP16" s="25">
        <v>0</v>
      </c>
      <c r="AQ16" s="25">
        <v>0.98721804511278199</v>
      </c>
      <c r="AR16" s="25">
        <v>0.92873239436619748</v>
      </c>
      <c r="AS16" s="25">
        <v>1</v>
      </c>
      <c r="AT16" s="25">
        <v>0</v>
      </c>
      <c r="AU16" s="25">
        <v>0</v>
      </c>
      <c r="AV16" s="25">
        <v>8.3848184818481837</v>
      </c>
      <c r="AW16" s="25">
        <v>8.4792418772563174</v>
      </c>
      <c r="AX16" s="25">
        <v>0</v>
      </c>
      <c r="AY16" s="25">
        <v>3.12</v>
      </c>
      <c r="AZ16" s="23" t="s">
        <v>35</v>
      </c>
      <c r="BA16" s="24" t="s">
        <v>228</v>
      </c>
      <c r="BB16" s="25">
        <v>0</v>
      </c>
      <c r="BC16" s="25">
        <v>0</v>
      </c>
      <c r="BD16" s="25">
        <v>0</v>
      </c>
      <c r="BE16" s="25">
        <v>0.53270665054413513</v>
      </c>
      <c r="BF16" s="25">
        <v>0</v>
      </c>
      <c r="BG16" s="25">
        <v>0</v>
      </c>
      <c r="BH16" s="25">
        <v>0.30909090909090908</v>
      </c>
      <c r="BI16" s="25">
        <v>0</v>
      </c>
      <c r="BJ16" s="25">
        <v>1.1400000000000001</v>
      </c>
      <c r="BK16" s="25">
        <v>0</v>
      </c>
    </row>
    <row r="17" spans="1:63">
      <c r="A17" s="23"/>
      <c r="B17" s="24" t="s">
        <v>285</v>
      </c>
      <c r="C17" s="25">
        <v>2.7472972972972975</v>
      </c>
      <c r="D17" s="25">
        <v>0</v>
      </c>
      <c r="E17" s="25">
        <v>0</v>
      </c>
      <c r="F17" s="25">
        <v>0</v>
      </c>
      <c r="G17" s="25">
        <v>2.4875000000000003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3"/>
      <c r="O17" s="24" t="s">
        <v>285</v>
      </c>
      <c r="P17" s="25">
        <v>1.5249999999999999</v>
      </c>
      <c r="Q17" s="25">
        <v>0</v>
      </c>
      <c r="R17" s="25">
        <v>3.1302521008403361</v>
      </c>
      <c r="S17" s="25">
        <v>0</v>
      </c>
      <c r="T17" s="25">
        <v>12</v>
      </c>
      <c r="U17" s="25">
        <v>1.96</v>
      </c>
      <c r="V17" s="25">
        <v>1.4</v>
      </c>
      <c r="W17" s="25">
        <v>4.8153873659117998</v>
      </c>
      <c r="X17" s="25">
        <v>0.92436974789915982</v>
      </c>
      <c r="Y17" s="25">
        <v>0</v>
      </c>
      <c r="Z17" s="25">
        <v>1.2238095238095237</v>
      </c>
      <c r="AA17" s="23"/>
      <c r="AB17" s="24" t="s">
        <v>285</v>
      </c>
      <c r="AC17" s="25">
        <v>0</v>
      </c>
      <c r="AD17" s="25">
        <v>3.125</v>
      </c>
      <c r="AE17" s="25">
        <v>2.2824999999999998</v>
      </c>
      <c r="AF17" s="25">
        <v>1.1636363636363636</v>
      </c>
      <c r="AG17" s="25">
        <v>0</v>
      </c>
      <c r="AH17" s="25">
        <v>0</v>
      </c>
      <c r="AI17" s="25">
        <v>0</v>
      </c>
      <c r="AJ17" s="25">
        <v>1.8250000000000002</v>
      </c>
      <c r="AK17" s="25">
        <v>0</v>
      </c>
      <c r="AL17" s="25">
        <v>2</v>
      </c>
      <c r="AM17" s="25">
        <v>0</v>
      </c>
      <c r="AN17" s="23"/>
      <c r="AO17" s="24" t="s">
        <v>285</v>
      </c>
      <c r="AP17" s="25">
        <v>0</v>
      </c>
      <c r="AQ17" s="25">
        <v>3.2666666666666666</v>
      </c>
      <c r="AR17" s="25">
        <v>1.7803921568627452</v>
      </c>
      <c r="AS17" s="25">
        <v>0</v>
      </c>
      <c r="AT17" s="25">
        <v>0</v>
      </c>
      <c r="AU17" s="25">
        <v>0</v>
      </c>
      <c r="AV17" s="25">
        <v>0</v>
      </c>
      <c r="AW17" s="25">
        <v>22.149911816578484</v>
      </c>
      <c r="AX17" s="25">
        <v>0</v>
      </c>
      <c r="AY17" s="25">
        <v>4.5777777777777784</v>
      </c>
      <c r="AZ17" s="23"/>
      <c r="BA17" s="24" t="s">
        <v>285</v>
      </c>
      <c r="BB17" s="25">
        <v>0</v>
      </c>
      <c r="BC17" s="25">
        <v>0</v>
      </c>
      <c r="BD17" s="25">
        <v>0</v>
      </c>
      <c r="BE17" s="25">
        <v>0.53776005345137168</v>
      </c>
      <c r="BF17" s="25">
        <v>0</v>
      </c>
      <c r="BG17" s="25">
        <v>0</v>
      </c>
      <c r="BH17" s="25">
        <v>0</v>
      </c>
      <c r="BI17" s="25">
        <v>0</v>
      </c>
      <c r="BJ17" s="25">
        <v>0.6</v>
      </c>
      <c r="BK17" s="25">
        <v>0</v>
      </c>
    </row>
    <row r="18" spans="1:63">
      <c r="A18" s="23" t="s">
        <v>67</v>
      </c>
      <c r="B18" s="24" t="s">
        <v>228</v>
      </c>
      <c r="C18" s="25">
        <v>2.1009701789013677</v>
      </c>
      <c r="D18" s="25">
        <v>1.4817112749830537</v>
      </c>
      <c r="E18" s="25">
        <v>4.3245207667731629</v>
      </c>
      <c r="F18" s="25">
        <v>1.46747293234053</v>
      </c>
      <c r="G18" s="25">
        <v>1.8260869565217395</v>
      </c>
      <c r="H18" s="25">
        <v>4.9999999999999991</v>
      </c>
      <c r="I18" s="25">
        <v>0</v>
      </c>
      <c r="J18" s="25">
        <v>0</v>
      </c>
      <c r="K18" s="25">
        <v>1.7724654583962389</v>
      </c>
      <c r="L18" s="25">
        <v>0</v>
      </c>
      <c r="M18" s="25">
        <v>0</v>
      </c>
      <c r="N18" s="23" t="s">
        <v>67</v>
      </c>
      <c r="O18" s="24" t="s">
        <v>228</v>
      </c>
      <c r="P18" s="25">
        <v>2.0130434782608697</v>
      </c>
      <c r="Q18" s="25">
        <v>0</v>
      </c>
      <c r="R18" s="25">
        <v>3.0598408876154486</v>
      </c>
      <c r="S18" s="25">
        <v>2.0154570881790077</v>
      </c>
      <c r="T18" s="25">
        <v>10.365463796935313</v>
      </c>
      <c r="U18" s="25">
        <v>1.6805503173673355</v>
      </c>
      <c r="V18" s="25">
        <v>0</v>
      </c>
      <c r="W18" s="25">
        <v>3.2124370815618439</v>
      </c>
      <c r="X18" s="25">
        <v>0.71274701180734623</v>
      </c>
      <c r="Y18" s="25">
        <v>1.46</v>
      </c>
      <c r="Z18" s="25">
        <v>1.4022714299187431</v>
      </c>
      <c r="AA18" s="23" t="s">
        <v>67</v>
      </c>
      <c r="AB18" s="24" t="s">
        <v>228</v>
      </c>
      <c r="AC18" s="25">
        <v>1.9871918505942274</v>
      </c>
      <c r="AD18" s="25">
        <v>2.7</v>
      </c>
      <c r="AE18" s="25">
        <v>5.8539012620638458</v>
      </c>
      <c r="AF18" s="25">
        <v>0.93198241026859996</v>
      </c>
      <c r="AG18" s="25">
        <v>0</v>
      </c>
      <c r="AH18" s="25">
        <v>0</v>
      </c>
      <c r="AI18" s="25">
        <v>2.2307692307692308</v>
      </c>
      <c r="AJ18" s="25">
        <v>1.22</v>
      </c>
      <c r="AK18" s="25">
        <v>0</v>
      </c>
      <c r="AL18" s="25">
        <v>0</v>
      </c>
      <c r="AM18" s="25">
        <v>0</v>
      </c>
      <c r="AN18" s="23" t="s">
        <v>67</v>
      </c>
      <c r="AO18" s="24" t="s">
        <v>228</v>
      </c>
      <c r="AP18" s="25">
        <v>0</v>
      </c>
      <c r="AQ18" s="25">
        <v>1.1178247252701523</v>
      </c>
      <c r="AR18" s="25">
        <v>1.5938172773213435</v>
      </c>
      <c r="AS18" s="25">
        <v>0.90741433021806861</v>
      </c>
      <c r="AT18" s="25">
        <v>1.6351192804067265</v>
      </c>
      <c r="AU18" s="25">
        <v>1.9496932515337424</v>
      </c>
      <c r="AV18" s="25">
        <v>7.6162257092078853</v>
      </c>
      <c r="AW18" s="25">
        <v>9.4206412924967768</v>
      </c>
      <c r="AX18" s="25">
        <v>8</v>
      </c>
      <c r="AY18" s="25">
        <v>4.3174774991155429</v>
      </c>
      <c r="AZ18" s="23" t="s">
        <v>67</v>
      </c>
      <c r="BA18" s="24" t="s">
        <v>228</v>
      </c>
      <c r="BB18" s="25">
        <v>0</v>
      </c>
      <c r="BC18" s="25">
        <v>3</v>
      </c>
      <c r="BD18" s="25">
        <v>3.8786439406275703</v>
      </c>
      <c r="BE18" s="25">
        <v>0.35479362193160363</v>
      </c>
      <c r="BF18" s="25">
        <v>1.2</v>
      </c>
      <c r="BG18" s="25">
        <v>0</v>
      </c>
      <c r="BH18" s="25">
        <v>0.85</v>
      </c>
      <c r="BI18" s="25">
        <v>0</v>
      </c>
      <c r="BJ18" s="25">
        <v>0</v>
      </c>
      <c r="BK18" s="25">
        <v>0</v>
      </c>
    </row>
    <row r="19" spans="1:63">
      <c r="A19" s="23"/>
      <c r="B19" s="24" t="s">
        <v>285</v>
      </c>
      <c r="C19" s="25">
        <v>2.2275158061116964</v>
      </c>
      <c r="D19" s="25">
        <v>1.3352284159448973</v>
      </c>
      <c r="E19" s="25">
        <v>3.0188443466959911</v>
      </c>
      <c r="F19" s="25">
        <v>1.4515999774253627</v>
      </c>
      <c r="G19" s="25">
        <v>1.8325135170776736</v>
      </c>
      <c r="H19" s="25">
        <v>5</v>
      </c>
      <c r="I19" s="25">
        <v>0</v>
      </c>
      <c r="J19" s="25">
        <v>0</v>
      </c>
      <c r="K19" s="25">
        <v>2.3482647532581633</v>
      </c>
      <c r="L19" s="25">
        <v>0</v>
      </c>
      <c r="M19" s="25">
        <v>0</v>
      </c>
      <c r="N19" s="23"/>
      <c r="O19" s="24" t="s">
        <v>285</v>
      </c>
      <c r="P19" s="25">
        <v>2.1739622641509433</v>
      </c>
      <c r="Q19" s="25">
        <v>0</v>
      </c>
      <c r="R19" s="25">
        <v>2.797809114614894</v>
      </c>
      <c r="S19" s="25">
        <v>1.0703846153846155</v>
      </c>
      <c r="T19" s="25">
        <v>16.847900099247479</v>
      </c>
      <c r="U19" s="25">
        <v>2.0696429152696854</v>
      </c>
      <c r="V19" s="25">
        <v>2.5</v>
      </c>
      <c r="W19" s="25">
        <v>3.3849752522368171</v>
      </c>
      <c r="X19" s="25">
        <v>0.82648938890309409</v>
      </c>
      <c r="Y19" s="25">
        <v>1.52</v>
      </c>
      <c r="Z19" s="25">
        <v>1.5294597038725593</v>
      </c>
      <c r="AA19" s="23"/>
      <c r="AB19" s="24" t="s">
        <v>285</v>
      </c>
      <c r="AC19" s="25">
        <v>2.2878038666873994</v>
      </c>
      <c r="AD19" s="25">
        <v>3.4999999999999996</v>
      </c>
      <c r="AE19" s="25">
        <v>2.9022615110218357</v>
      </c>
      <c r="AF19" s="25">
        <v>1.0099434368275437</v>
      </c>
      <c r="AG19" s="25">
        <v>0</v>
      </c>
      <c r="AH19" s="25">
        <v>0</v>
      </c>
      <c r="AI19" s="25">
        <v>2.6111111111111112</v>
      </c>
      <c r="AJ19" s="25">
        <v>2.5</v>
      </c>
      <c r="AK19" s="25">
        <v>0</v>
      </c>
      <c r="AL19" s="25">
        <v>0</v>
      </c>
      <c r="AM19" s="25">
        <v>0</v>
      </c>
      <c r="AN19" s="23"/>
      <c r="AO19" s="24" t="s">
        <v>285</v>
      </c>
      <c r="AP19" s="25">
        <v>0</v>
      </c>
      <c r="AQ19" s="25">
        <v>1.5509579682054251</v>
      </c>
      <c r="AR19" s="25">
        <v>1.5306352717778307</v>
      </c>
      <c r="AS19" s="25">
        <v>1.7038711121056167</v>
      </c>
      <c r="AT19" s="25">
        <v>0.92645161290322575</v>
      </c>
      <c r="AU19" s="25">
        <v>1.9684827302631576</v>
      </c>
      <c r="AV19" s="25">
        <v>16.628040008533652</v>
      </c>
      <c r="AW19" s="25">
        <v>24.877623840342544</v>
      </c>
      <c r="AX19" s="25">
        <v>4.0543621218763697</v>
      </c>
      <c r="AY19" s="25">
        <v>4.3961536795599248</v>
      </c>
      <c r="AZ19" s="23"/>
      <c r="BA19" s="24" t="s">
        <v>285</v>
      </c>
      <c r="BB19" s="25">
        <v>0</v>
      </c>
      <c r="BC19" s="25">
        <v>4.625</v>
      </c>
      <c r="BD19" s="25">
        <v>4.3626429700874683</v>
      </c>
      <c r="BE19" s="25">
        <v>0.43532671004368412</v>
      </c>
      <c r="BF19" s="25">
        <v>0</v>
      </c>
      <c r="BG19" s="25">
        <v>0</v>
      </c>
      <c r="BH19" s="25">
        <v>0.13473377918135987</v>
      </c>
      <c r="BI19" s="25">
        <v>0</v>
      </c>
      <c r="BJ19" s="25">
        <v>0</v>
      </c>
      <c r="BK19" s="25">
        <v>0</v>
      </c>
    </row>
    <row r="20" spans="1:63">
      <c r="A20" s="23" t="s">
        <v>68</v>
      </c>
      <c r="B20" s="24" t="s">
        <v>228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3" t="s">
        <v>68</v>
      </c>
      <c r="O20" s="24" t="s">
        <v>228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3" t="s">
        <v>68</v>
      </c>
      <c r="AB20" s="24" t="s">
        <v>228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3" t="s">
        <v>68</v>
      </c>
      <c r="AO20" s="24" t="s">
        <v>228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3" t="s">
        <v>68</v>
      </c>
      <c r="BA20" s="24" t="s">
        <v>228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5">
        <v>0</v>
      </c>
      <c r="BK20" s="25">
        <v>0</v>
      </c>
    </row>
    <row r="21" spans="1:63">
      <c r="A21" s="23"/>
      <c r="B21" s="24" t="s">
        <v>285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3"/>
      <c r="O21" s="24" t="s">
        <v>285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3"/>
      <c r="AB21" s="24" t="s">
        <v>285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3"/>
      <c r="AO21" s="24" t="s">
        <v>285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3"/>
      <c r="BA21" s="24" t="s">
        <v>285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0</v>
      </c>
      <c r="BK21" s="25">
        <v>0</v>
      </c>
    </row>
    <row r="22" spans="1:63">
      <c r="A22" s="23" t="s">
        <v>23</v>
      </c>
      <c r="B22" s="24" t="s">
        <v>228</v>
      </c>
      <c r="C22" s="25">
        <v>0</v>
      </c>
      <c r="D22" s="25">
        <v>1.5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3" t="s">
        <v>23</v>
      </c>
      <c r="O22" s="24" t="s">
        <v>228</v>
      </c>
      <c r="P22" s="25">
        <v>0</v>
      </c>
      <c r="Q22" s="25">
        <v>2</v>
      </c>
      <c r="R22" s="25">
        <v>0</v>
      </c>
      <c r="S22" s="25">
        <v>2.0282608695652171</v>
      </c>
      <c r="T22" s="25">
        <v>0</v>
      </c>
      <c r="U22" s="25">
        <v>1.3129251700680271</v>
      </c>
      <c r="V22" s="25">
        <v>0</v>
      </c>
      <c r="W22" s="25">
        <v>2</v>
      </c>
      <c r="X22" s="25">
        <v>1.1100943783340171</v>
      </c>
      <c r="Y22" s="25">
        <v>0</v>
      </c>
      <c r="Z22" s="25">
        <v>1.2640845070422535</v>
      </c>
      <c r="AA22" s="23" t="s">
        <v>23</v>
      </c>
      <c r="AB22" s="24" t="s">
        <v>228</v>
      </c>
      <c r="AC22" s="25">
        <v>1.967741935483871</v>
      </c>
      <c r="AD22" s="25">
        <v>4.0201342281879198</v>
      </c>
      <c r="AE22" s="25">
        <v>1.5658914728682169</v>
      </c>
      <c r="AF22" s="25">
        <v>1.1025510204081632</v>
      </c>
      <c r="AG22" s="25">
        <v>0.9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3" t="s">
        <v>23</v>
      </c>
      <c r="AO22" s="24" t="s">
        <v>228</v>
      </c>
      <c r="AP22" s="25">
        <v>0</v>
      </c>
      <c r="AQ22" s="25">
        <v>0</v>
      </c>
      <c r="AR22" s="25">
        <v>1.4458660229330116</v>
      </c>
      <c r="AS22" s="25">
        <v>0</v>
      </c>
      <c r="AT22" s="25">
        <v>0</v>
      </c>
      <c r="AU22" s="25">
        <v>0</v>
      </c>
      <c r="AV22" s="25">
        <v>8.1117241379310343</v>
      </c>
      <c r="AW22" s="25">
        <v>8.5714285714285712</v>
      </c>
      <c r="AX22" s="25">
        <v>0</v>
      </c>
      <c r="AY22" s="25">
        <v>2.5</v>
      </c>
      <c r="AZ22" s="23" t="s">
        <v>23</v>
      </c>
      <c r="BA22" s="24" t="s">
        <v>228</v>
      </c>
      <c r="BB22" s="25">
        <v>0</v>
      </c>
      <c r="BC22" s="25">
        <v>0</v>
      </c>
      <c r="BD22" s="25">
        <v>0</v>
      </c>
      <c r="BE22" s="25">
        <v>0.51278009224817733</v>
      </c>
      <c r="BF22" s="25">
        <v>0</v>
      </c>
      <c r="BG22" s="25">
        <v>0.5</v>
      </c>
      <c r="BH22" s="25">
        <v>0</v>
      </c>
      <c r="BI22" s="25">
        <v>0</v>
      </c>
      <c r="BJ22" s="25">
        <v>0</v>
      </c>
      <c r="BK22" s="25">
        <v>0</v>
      </c>
    </row>
    <row r="23" spans="1:63">
      <c r="A23" s="23"/>
      <c r="B23" s="24" t="s">
        <v>285</v>
      </c>
      <c r="C23" s="25">
        <v>0</v>
      </c>
      <c r="D23" s="25">
        <v>2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3"/>
      <c r="O23" s="24" t="s">
        <v>285</v>
      </c>
      <c r="P23" s="25">
        <v>0</v>
      </c>
      <c r="Q23" s="25">
        <v>2.5</v>
      </c>
      <c r="R23" s="25">
        <v>0</v>
      </c>
      <c r="S23" s="25">
        <v>1.7390243902439027</v>
      </c>
      <c r="T23" s="25">
        <v>0</v>
      </c>
      <c r="U23" s="25">
        <v>1.3666666666666667</v>
      </c>
      <c r="V23" s="25">
        <v>0</v>
      </c>
      <c r="W23" s="25">
        <v>2</v>
      </c>
      <c r="X23" s="25">
        <v>1.1049069373942471</v>
      </c>
      <c r="Y23" s="25">
        <v>0</v>
      </c>
      <c r="Z23" s="25">
        <v>1.2500878734622143</v>
      </c>
      <c r="AA23" s="23"/>
      <c r="AB23" s="24" t="s">
        <v>285</v>
      </c>
      <c r="AC23" s="25">
        <v>1.8747759282970551</v>
      </c>
      <c r="AD23" s="25">
        <v>4.1093983092988564</v>
      </c>
      <c r="AE23" s="25">
        <v>1.75</v>
      </c>
      <c r="AF23" s="25">
        <v>1.0385122410546139</v>
      </c>
      <c r="AG23" s="25">
        <v>0.9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3"/>
      <c r="AO23" s="24" t="s">
        <v>285</v>
      </c>
      <c r="AP23" s="25">
        <v>0</v>
      </c>
      <c r="AQ23" s="25">
        <v>0</v>
      </c>
      <c r="AR23" s="25">
        <v>1.2801254539451965</v>
      </c>
      <c r="AS23" s="25">
        <v>0</v>
      </c>
      <c r="AT23" s="25">
        <v>0</v>
      </c>
      <c r="AU23" s="25">
        <v>0</v>
      </c>
      <c r="AV23" s="25">
        <v>10.650406504065041</v>
      </c>
      <c r="AW23" s="25">
        <v>20.359375</v>
      </c>
      <c r="AX23" s="25">
        <v>0</v>
      </c>
      <c r="AY23" s="25">
        <v>0</v>
      </c>
      <c r="AZ23" s="23"/>
      <c r="BA23" s="24" t="s">
        <v>285</v>
      </c>
      <c r="BB23" s="25">
        <v>0</v>
      </c>
      <c r="BC23" s="25">
        <v>0</v>
      </c>
      <c r="BD23" s="25">
        <v>0</v>
      </c>
      <c r="BE23" s="25">
        <v>0.58221694778239141</v>
      </c>
      <c r="BF23" s="25">
        <v>0</v>
      </c>
      <c r="BG23" s="25">
        <v>1.0641525187865293</v>
      </c>
      <c r="BH23" s="25">
        <v>0</v>
      </c>
      <c r="BI23" s="25">
        <v>0</v>
      </c>
      <c r="BJ23" s="25">
        <v>0</v>
      </c>
      <c r="BK23" s="25">
        <v>0</v>
      </c>
    </row>
    <row r="24" spans="1:63">
      <c r="A24" s="23" t="s">
        <v>32</v>
      </c>
      <c r="B24" s="24" t="s">
        <v>228</v>
      </c>
      <c r="C24" s="25">
        <v>3.0363247863247862</v>
      </c>
      <c r="D24" s="25">
        <v>1.8562499999999997</v>
      </c>
      <c r="E24" s="25">
        <v>6.4494382022471912</v>
      </c>
      <c r="F24" s="25">
        <v>0</v>
      </c>
      <c r="G24" s="25">
        <v>3.4714285714285715</v>
      </c>
      <c r="H24" s="25">
        <v>7.0000000000000009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3" t="s">
        <v>32</v>
      </c>
      <c r="O24" s="24" t="s">
        <v>228</v>
      </c>
      <c r="P24" s="25">
        <v>0</v>
      </c>
      <c r="Q24" s="25">
        <v>2</v>
      </c>
      <c r="R24" s="25">
        <v>2.7434857318195758</v>
      </c>
      <c r="S24" s="25">
        <v>0.8</v>
      </c>
      <c r="T24" s="25">
        <v>4</v>
      </c>
      <c r="U24" s="25">
        <v>0</v>
      </c>
      <c r="V24" s="25">
        <v>0.8985981308411215</v>
      </c>
      <c r="W24" s="25">
        <v>2.6355485646873773</v>
      </c>
      <c r="X24" s="25">
        <v>0.75</v>
      </c>
      <c r="Y24" s="25">
        <v>0</v>
      </c>
      <c r="Z24" s="25">
        <v>1.7913043478260871</v>
      </c>
      <c r="AA24" s="23" t="s">
        <v>32</v>
      </c>
      <c r="AB24" s="24" t="s">
        <v>228</v>
      </c>
      <c r="AC24" s="25">
        <v>0</v>
      </c>
      <c r="AD24" s="25">
        <v>0</v>
      </c>
      <c r="AE24" s="25">
        <v>6.5296052631578947</v>
      </c>
      <c r="AF24" s="25">
        <v>0.90000000000000013</v>
      </c>
      <c r="AG24" s="25">
        <v>0</v>
      </c>
      <c r="AH24" s="25">
        <v>0</v>
      </c>
      <c r="AI24" s="25">
        <v>0</v>
      </c>
      <c r="AJ24" s="25">
        <v>1.5333333333333332</v>
      </c>
      <c r="AK24" s="25">
        <v>0</v>
      </c>
      <c r="AL24" s="25">
        <v>0</v>
      </c>
      <c r="AM24" s="25">
        <v>0</v>
      </c>
      <c r="AN24" s="23" t="s">
        <v>32</v>
      </c>
      <c r="AO24" s="24" t="s">
        <v>228</v>
      </c>
      <c r="AP24" s="25">
        <v>0</v>
      </c>
      <c r="AQ24" s="25">
        <v>0.56566893126346984</v>
      </c>
      <c r="AR24" s="25">
        <v>0</v>
      </c>
      <c r="AS24" s="25">
        <v>2.0473988439306359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5.7099236641221367</v>
      </c>
      <c r="AZ24" s="23" t="s">
        <v>32</v>
      </c>
      <c r="BA24" s="24" t="s">
        <v>228</v>
      </c>
      <c r="BB24" s="25">
        <v>0</v>
      </c>
      <c r="BC24" s="25">
        <v>3</v>
      </c>
      <c r="BD24" s="25">
        <v>4</v>
      </c>
      <c r="BE24" s="25">
        <v>0.42570892961813955</v>
      </c>
      <c r="BF24" s="25">
        <v>0</v>
      </c>
      <c r="BG24" s="25">
        <v>0.35</v>
      </c>
      <c r="BH24" s="25">
        <v>0.4</v>
      </c>
      <c r="BI24" s="25">
        <v>0</v>
      </c>
      <c r="BJ24" s="25">
        <v>0</v>
      </c>
      <c r="BK24" s="25">
        <v>0</v>
      </c>
    </row>
    <row r="25" spans="1:63">
      <c r="A25" s="23"/>
      <c r="B25" s="24" t="s">
        <v>285</v>
      </c>
      <c r="C25" s="25">
        <v>4.649763885765684</v>
      </c>
      <c r="D25" s="25">
        <v>2.8</v>
      </c>
      <c r="E25" s="25">
        <v>5.5</v>
      </c>
      <c r="F25" s="25">
        <v>0</v>
      </c>
      <c r="G25" s="25">
        <v>3.7818287037037028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3"/>
      <c r="O25" s="24" t="s">
        <v>285</v>
      </c>
      <c r="P25" s="25">
        <v>0</v>
      </c>
      <c r="Q25" s="25">
        <v>1.5</v>
      </c>
      <c r="R25" s="25">
        <v>3.6327293318233296</v>
      </c>
      <c r="S25" s="25">
        <v>0.7</v>
      </c>
      <c r="T25" s="25">
        <v>7.8602484472049685</v>
      </c>
      <c r="U25" s="25">
        <v>0</v>
      </c>
      <c r="V25" s="25">
        <v>2.0382062727593091</v>
      </c>
      <c r="W25" s="25">
        <v>1.7551020408163265</v>
      </c>
      <c r="X25" s="25">
        <v>1</v>
      </c>
      <c r="Y25" s="25">
        <v>0</v>
      </c>
      <c r="Z25" s="25">
        <v>1.4868852459016393</v>
      </c>
      <c r="AA25" s="23"/>
      <c r="AB25" s="24" t="s">
        <v>285</v>
      </c>
      <c r="AC25" s="25">
        <v>0</v>
      </c>
      <c r="AD25" s="25">
        <v>0</v>
      </c>
      <c r="AE25" s="25">
        <v>1.1367469879518071</v>
      </c>
      <c r="AF25" s="25">
        <v>0.75757575757575757</v>
      </c>
      <c r="AG25" s="25">
        <v>0</v>
      </c>
      <c r="AH25" s="25">
        <v>0</v>
      </c>
      <c r="AI25" s="25">
        <v>0</v>
      </c>
      <c r="AJ25" s="25">
        <v>1.0791666666666666</v>
      </c>
      <c r="AK25" s="25">
        <v>0</v>
      </c>
      <c r="AL25" s="25">
        <v>0</v>
      </c>
      <c r="AM25" s="25">
        <v>0</v>
      </c>
      <c r="AN25" s="23"/>
      <c r="AO25" s="24" t="s">
        <v>285</v>
      </c>
      <c r="AP25" s="25">
        <v>0</v>
      </c>
      <c r="AQ25" s="25">
        <v>1.5346236513374898</v>
      </c>
      <c r="AR25" s="25">
        <v>0</v>
      </c>
      <c r="AS25" s="25">
        <v>2.0955223880597011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5.5971586424625102</v>
      </c>
      <c r="AZ25" s="23"/>
      <c r="BA25" s="24" t="s">
        <v>285</v>
      </c>
      <c r="BB25" s="25">
        <v>0</v>
      </c>
      <c r="BC25" s="25">
        <v>0</v>
      </c>
      <c r="BD25" s="25">
        <v>0</v>
      </c>
      <c r="BE25" s="25">
        <v>0.3825301511200922</v>
      </c>
      <c r="BF25" s="25">
        <v>0</v>
      </c>
      <c r="BG25" s="25">
        <v>0</v>
      </c>
      <c r="BH25" s="25">
        <v>0</v>
      </c>
      <c r="BI25" s="25">
        <v>0</v>
      </c>
      <c r="BJ25" s="25">
        <v>0</v>
      </c>
      <c r="BK25" s="25">
        <v>0</v>
      </c>
    </row>
    <row r="26" spans="1:63">
      <c r="A26" s="23" t="s">
        <v>31</v>
      </c>
      <c r="B26" s="24" t="s">
        <v>228</v>
      </c>
      <c r="C26" s="25">
        <v>2.5</v>
      </c>
      <c r="D26" s="25">
        <v>1.3061814859926919</v>
      </c>
      <c r="E26" s="25">
        <v>3.8311578947368421</v>
      </c>
      <c r="F26" s="25">
        <v>1.3911343612334801</v>
      </c>
      <c r="G26" s="25">
        <v>2.4655913978494626</v>
      </c>
      <c r="H26" s="25">
        <v>0</v>
      </c>
      <c r="I26" s="25">
        <v>0</v>
      </c>
      <c r="J26" s="25">
        <v>0</v>
      </c>
      <c r="K26" s="25">
        <v>3.6853059852051104</v>
      </c>
      <c r="L26" s="25">
        <v>0</v>
      </c>
      <c r="M26" s="25">
        <v>0</v>
      </c>
      <c r="N26" s="23" t="s">
        <v>31</v>
      </c>
      <c r="O26" s="24" t="s">
        <v>228</v>
      </c>
      <c r="P26" s="25">
        <v>1.4134146341463414</v>
      </c>
      <c r="Q26" s="25">
        <v>1.0641262509622789</v>
      </c>
      <c r="R26" s="25">
        <v>1.8801888997078871</v>
      </c>
      <c r="S26" s="25">
        <v>1.1587323943661973</v>
      </c>
      <c r="T26" s="25">
        <v>0</v>
      </c>
      <c r="U26" s="25">
        <v>2</v>
      </c>
      <c r="V26" s="25">
        <v>1.6353963414634145</v>
      </c>
      <c r="W26" s="25">
        <v>3.0486563307493539</v>
      </c>
      <c r="X26" s="25">
        <v>0.91321035298960573</v>
      </c>
      <c r="Y26" s="25">
        <v>1.075</v>
      </c>
      <c r="Z26" s="25">
        <v>1.1392596747055523</v>
      </c>
      <c r="AA26" s="23" t="s">
        <v>31</v>
      </c>
      <c r="AB26" s="24" t="s">
        <v>228</v>
      </c>
      <c r="AC26" s="25">
        <v>1.0651639344262296</v>
      </c>
      <c r="AD26" s="25">
        <v>1.3440358744394618</v>
      </c>
      <c r="AE26" s="25">
        <v>6.3507544581618651</v>
      </c>
      <c r="AF26" s="25">
        <v>0.63216022889842627</v>
      </c>
      <c r="AG26" s="25">
        <v>1.5619047619047617</v>
      </c>
      <c r="AH26" s="25">
        <v>0</v>
      </c>
      <c r="AI26" s="25">
        <v>0</v>
      </c>
      <c r="AJ26" s="25">
        <v>0</v>
      </c>
      <c r="AK26" s="25">
        <v>2.9000000000000004</v>
      </c>
      <c r="AL26" s="25">
        <v>0</v>
      </c>
      <c r="AM26" s="25">
        <v>0</v>
      </c>
      <c r="AN26" s="23" t="s">
        <v>31</v>
      </c>
      <c r="AO26" s="24" t="s">
        <v>228</v>
      </c>
      <c r="AP26" s="25">
        <v>0.72759411764705872</v>
      </c>
      <c r="AQ26" s="25">
        <v>0.93356152663218239</v>
      </c>
      <c r="AR26" s="25">
        <v>1.3965080513841144</v>
      </c>
      <c r="AS26" s="25">
        <v>1.0820143884892086</v>
      </c>
      <c r="AT26" s="25">
        <v>0</v>
      </c>
      <c r="AU26" s="25">
        <v>0</v>
      </c>
      <c r="AV26" s="25">
        <v>9.2459796149490376</v>
      </c>
      <c r="AW26" s="25">
        <v>10.425552050473184</v>
      </c>
      <c r="AX26" s="25">
        <v>0</v>
      </c>
      <c r="AY26" s="25">
        <v>5.0486260236578708</v>
      </c>
      <c r="AZ26" s="23" t="s">
        <v>31</v>
      </c>
      <c r="BA26" s="24" t="s">
        <v>228</v>
      </c>
      <c r="BB26" s="25">
        <v>0</v>
      </c>
      <c r="BC26" s="25">
        <v>3.5</v>
      </c>
      <c r="BD26" s="25">
        <v>4.4749999999999996</v>
      </c>
      <c r="BE26" s="25">
        <v>0.33818944252590033</v>
      </c>
      <c r="BF26" s="25">
        <v>0.27193473193473194</v>
      </c>
      <c r="BG26" s="25">
        <v>0</v>
      </c>
      <c r="BH26" s="25">
        <v>0</v>
      </c>
      <c r="BI26" s="25">
        <v>0</v>
      </c>
      <c r="BJ26" s="25">
        <v>0</v>
      </c>
      <c r="BK26" s="25">
        <v>0</v>
      </c>
    </row>
    <row r="27" spans="1:63">
      <c r="A27" s="23"/>
      <c r="B27" s="24" t="s">
        <v>285</v>
      </c>
      <c r="C27" s="25">
        <v>4.2</v>
      </c>
      <c r="D27" s="25">
        <v>1.3483928571428572</v>
      </c>
      <c r="E27" s="25">
        <v>4.1284536082474226</v>
      </c>
      <c r="F27" s="25">
        <v>1.3963638651233015</v>
      </c>
      <c r="G27" s="25">
        <v>2.5999999999999996</v>
      </c>
      <c r="H27" s="25">
        <v>0</v>
      </c>
      <c r="I27" s="25">
        <v>0</v>
      </c>
      <c r="J27" s="25">
        <v>0</v>
      </c>
      <c r="K27" s="25">
        <v>4.2010278745644598</v>
      </c>
      <c r="L27" s="25">
        <v>0</v>
      </c>
      <c r="M27" s="25">
        <v>0</v>
      </c>
      <c r="N27" s="23"/>
      <c r="O27" s="24" t="s">
        <v>285</v>
      </c>
      <c r="P27" s="25">
        <v>0.94</v>
      </c>
      <c r="Q27" s="25">
        <v>0.71952201257861648</v>
      </c>
      <c r="R27" s="25">
        <v>1.749748466257669</v>
      </c>
      <c r="S27" s="25">
        <v>0.6668900343642612</v>
      </c>
      <c r="T27" s="25">
        <v>0</v>
      </c>
      <c r="U27" s="25">
        <v>0</v>
      </c>
      <c r="V27" s="25">
        <v>2.8672340425531919</v>
      </c>
      <c r="W27" s="25">
        <v>3.2837894736842101</v>
      </c>
      <c r="X27" s="25">
        <v>0.91543839397741555</v>
      </c>
      <c r="Y27" s="25">
        <v>0</v>
      </c>
      <c r="Z27" s="25">
        <v>1.0394697535474233</v>
      </c>
      <c r="AA27" s="23"/>
      <c r="AB27" s="24" t="s">
        <v>285</v>
      </c>
      <c r="AC27" s="25">
        <v>0.95455037919826657</v>
      </c>
      <c r="AD27" s="25">
        <v>1.1727933884297519</v>
      </c>
      <c r="AE27" s="25">
        <v>1.9113123359580055</v>
      </c>
      <c r="AF27" s="25">
        <v>0.85936619718309837</v>
      </c>
      <c r="AG27" s="25">
        <v>1.3052631578947369</v>
      </c>
      <c r="AH27" s="25">
        <v>0</v>
      </c>
      <c r="AI27" s="25">
        <v>0</v>
      </c>
      <c r="AJ27" s="25">
        <v>0</v>
      </c>
      <c r="AK27" s="25">
        <v>3</v>
      </c>
      <c r="AL27" s="25">
        <v>0</v>
      </c>
      <c r="AM27" s="25">
        <v>0</v>
      </c>
      <c r="AN27" s="23"/>
      <c r="AO27" s="24" t="s">
        <v>285</v>
      </c>
      <c r="AP27" s="25">
        <v>0.61461254612546123</v>
      </c>
      <c r="AQ27" s="25">
        <v>1.7653834182661499</v>
      </c>
      <c r="AR27" s="25">
        <v>1.3532814871016694</v>
      </c>
      <c r="AS27" s="25">
        <v>0.98387192118226596</v>
      </c>
      <c r="AT27" s="25">
        <v>0</v>
      </c>
      <c r="AU27" s="25">
        <v>0</v>
      </c>
      <c r="AV27" s="25">
        <v>14.089470720720719</v>
      </c>
      <c r="AW27" s="25">
        <v>25.711800302571859</v>
      </c>
      <c r="AX27" s="25">
        <v>0</v>
      </c>
      <c r="AY27" s="25">
        <v>5.5721739130434775</v>
      </c>
      <c r="AZ27" s="23"/>
      <c r="BA27" s="24" t="s">
        <v>285</v>
      </c>
      <c r="BB27" s="25">
        <v>0</v>
      </c>
      <c r="BC27" s="25">
        <v>3.5999999999999996</v>
      </c>
      <c r="BD27" s="25">
        <v>4.3499999999999996</v>
      </c>
      <c r="BE27" s="25">
        <v>0.33989282511210761</v>
      </c>
      <c r="BF27" s="25">
        <v>0.33155902004454346</v>
      </c>
      <c r="BG27" s="25">
        <v>0</v>
      </c>
      <c r="BH27" s="25">
        <v>0</v>
      </c>
      <c r="BI27" s="25">
        <v>0</v>
      </c>
      <c r="BJ27" s="25">
        <v>0</v>
      </c>
      <c r="BK27" s="25">
        <v>0</v>
      </c>
    </row>
    <row r="28" spans="1:63">
      <c r="A28" s="23" t="s">
        <v>17</v>
      </c>
      <c r="B28" s="24" t="s">
        <v>228</v>
      </c>
      <c r="C28" s="25">
        <v>0</v>
      </c>
      <c r="D28" s="25">
        <v>1.2360636984457529</v>
      </c>
      <c r="E28" s="25">
        <v>0</v>
      </c>
      <c r="F28" s="25">
        <v>0</v>
      </c>
      <c r="G28" s="25">
        <v>0</v>
      </c>
      <c r="H28" s="25">
        <v>0</v>
      </c>
      <c r="I28" s="25">
        <v>6.3110047359321113</v>
      </c>
      <c r="J28" s="25">
        <v>4.16</v>
      </c>
      <c r="K28" s="25">
        <v>1.3020780702469237</v>
      </c>
      <c r="L28" s="25">
        <v>0</v>
      </c>
      <c r="M28" s="25">
        <v>0</v>
      </c>
      <c r="N28" s="23" t="s">
        <v>17</v>
      </c>
      <c r="O28" s="24" t="s">
        <v>228</v>
      </c>
      <c r="P28" s="25">
        <v>1.7100080239258879</v>
      </c>
      <c r="Q28" s="25">
        <v>1.4489960967267603</v>
      </c>
      <c r="R28" s="25">
        <v>3.4476733143399811</v>
      </c>
      <c r="S28" s="25">
        <v>0</v>
      </c>
      <c r="T28" s="25">
        <v>2.8</v>
      </c>
      <c r="U28" s="25">
        <v>1.0460747631715044</v>
      </c>
      <c r="V28" s="25">
        <v>1.5122506139769356</v>
      </c>
      <c r="W28" s="25">
        <v>2.9026202581149785</v>
      </c>
      <c r="X28" s="25">
        <v>1.2926986333101691</v>
      </c>
      <c r="Y28" s="25">
        <v>0</v>
      </c>
      <c r="Z28" s="25">
        <v>2.4951161834258695</v>
      </c>
      <c r="AA28" s="23" t="s">
        <v>17</v>
      </c>
      <c r="AB28" s="24" t="s">
        <v>228</v>
      </c>
      <c r="AC28" s="25">
        <v>0</v>
      </c>
      <c r="AD28" s="25">
        <v>0</v>
      </c>
      <c r="AE28" s="25">
        <v>2.9990548204158789</v>
      </c>
      <c r="AF28" s="25">
        <v>2.6787427581352534</v>
      </c>
      <c r="AG28" s="25">
        <v>1.2529559171284368</v>
      </c>
      <c r="AH28" s="25">
        <v>1.1778191118344572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3" t="s">
        <v>17</v>
      </c>
      <c r="AO28" s="24" t="s">
        <v>228</v>
      </c>
      <c r="AP28" s="25">
        <v>0</v>
      </c>
      <c r="AQ28" s="25">
        <v>0.99562481482712895</v>
      </c>
      <c r="AR28" s="25">
        <v>1.3</v>
      </c>
      <c r="AS28" s="25">
        <v>0.80501548677045176</v>
      </c>
      <c r="AT28" s="25">
        <v>0</v>
      </c>
      <c r="AU28" s="25">
        <v>0</v>
      </c>
      <c r="AV28" s="25">
        <v>0</v>
      </c>
      <c r="AW28" s="25">
        <v>0</v>
      </c>
      <c r="AX28" s="25">
        <v>12.901881266530193</v>
      </c>
      <c r="AY28" s="25">
        <v>5.9475425304581915</v>
      </c>
      <c r="AZ28" s="23" t="s">
        <v>17</v>
      </c>
      <c r="BA28" s="24" t="s">
        <v>228</v>
      </c>
      <c r="BB28" s="25">
        <v>4.9325996311442557</v>
      </c>
      <c r="BC28" s="25">
        <v>0</v>
      </c>
      <c r="BD28" s="25">
        <v>0</v>
      </c>
      <c r="BE28" s="25">
        <v>0.32883091437715789</v>
      </c>
      <c r="BF28" s="25">
        <v>0</v>
      </c>
      <c r="BG28" s="25">
        <v>0</v>
      </c>
      <c r="BH28" s="25">
        <v>0</v>
      </c>
      <c r="BI28" s="25">
        <v>0</v>
      </c>
      <c r="BJ28" s="25">
        <v>0</v>
      </c>
      <c r="BK28" s="25">
        <v>11.261257456317963</v>
      </c>
    </row>
    <row r="29" spans="1:63">
      <c r="A29" s="23"/>
      <c r="B29" s="24" t="s">
        <v>285</v>
      </c>
      <c r="C29" s="25">
        <v>0</v>
      </c>
      <c r="D29" s="25">
        <v>1.3077849253756741</v>
      </c>
      <c r="E29" s="25">
        <v>0</v>
      </c>
      <c r="F29" s="25">
        <v>0</v>
      </c>
      <c r="G29" s="25">
        <v>0</v>
      </c>
      <c r="H29" s="25">
        <v>0</v>
      </c>
      <c r="I29" s="25">
        <v>8.2169777999706799</v>
      </c>
      <c r="J29" s="25">
        <v>4.2</v>
      </c>
      <c r="K29" s="25">
        <v>1.5</v>
      </c>
      <c r="L29" s="25">
        <v>0</v>
      </c>
      <c r="M29" s="25">
        <v>0</v>
      </c>
      <c r="N29" s="23"/>
      <c r="O29" s="24" t="s">
        <v>285</v>
      </c>
      <c r="P29" s="25">
        <v>1.4746321725689626</v>
      </c>
      <c r="Q29" s="25">
        <v>0.93395321528641695</v>
      </c>
      <c r="R29" s="25">
        <v>3.5</v>
      </c>
      <c r="S29" s="25">
        <v>0.8</v>
      </c>
      <c r="T29" s="25">
        <v>0</v>
      </c>
      <c r="U29" s="25">
        <v>0.76965460580152267</v>
      </c>
      <c r="V29" s="25">
        <v>2.0183738682762296</v>
      </c>
      <c r="W29" s="25">
        <v>5.993388976117676</v>
      </c>
      <c r="X29" s="25">
        <v>1.2980186102495255</v>
      </c>
      <c r="Y29" s="25">
        <v>0</v>
      </c>
      <c r="Z29" s="25">
        <v>2.7205319148936167</v>
      </c>
      <c r="AA29" s="23"/>
      <c r="AB29" s="24" t="s">
        <v>285</v>
      </c>
      <c r="AC29" s="25">
        <v>0</v>
      </c>
      <c r="AD29" s="25">
        <v>0</v>
      </c>
      <c r="AE29" s="25">
        <v>2.5</v>
      </c>
      <c r="AF29" s="25">
        <v>2.6424095055180636</v>
      </c>
      <c r="AG29" s="25">
        <v>1.8741133501781742</v>
      </c>
      <c r="AH29" s="25">
        <v>1.8914440161283177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3"/>
      <c r="AO29" s="24" t="s">
        <v>285</v>
      </c>
      <c r="AP29" s="25">
        <v>0</v>
      </c>
      <c r="AQ29" s="25">
        <v>1.2320407595375538</v>
      </c>
      <c r="AR29" s="25">
        <v>1.1141431954451553</v>
      </c>
      <c r="AS29" s="25">
        <v>1.1965277174950955</v>
      </c>
      <c r="AT29" s="25">
        <v>0</v>
      </c>
      <c r="AU29" s="25">
        <v>0</v>
      </c>
      <c r="AV29" s="25">
        <v>0</v>
      </c>
      <c r="AW29" s="25">
        <v>0</v>
      </c>
      <c r="AX29" s="25">
        <v>11.618865485104779</v>
      </c>
      <c r="AY29" s="25">
        <v>6.4927432067597195</v>
      </c>
      <c r="AZ29" s="23"/>
      <c r="BA29" s="24" t="s">
        <v>285</v>
      </c>
      <c r="BB29" s="25">
        <v>6.8976328903654496</v>
      </c>
      <c r="BC29" s="25">
        <v>0</v>
      </c>
      <c r="BD29" s="25">
        <v>0</v>
      </c>
      <c r="BE29" s="25">
        <v>0.40290351332731184</v>
      </c>
      <c r="BF29" s="25">
        <v>0</v>
      </c>
      <c r="BG29" s="25">
        <v>0</v>
      </c>
      <c r="BH29" s="25">
        <v>0</v>
      </c>
      <c r="BI29" s="25">
        <v>0</v>
      </c>
      <c r="BJ29" s="25">
        <v>0</v>
      </c>
      <c r="BK29" s="25">
        <v>11.111574801431438</v>
      </c>
    </row>
    <row r="30" spans="1:63">
      <c r="A30" s="23" t="s">
        <v>21</v>
      </c>
      <c r="B30" s="24" t="s">
        <v>228</v>
      </c>
      <c r="C30" s="25">
        <v>0</v>
      </c>
      <c r="D30" s="25">
        <v>1.6448463672798272</v>
      </c>
      <c r="E30" s="25">
        <v>0</v>
      </c>
      <c r="F30" s="25">
        <v>2.5</v>
      </c>
      <c r="G30" s="25">
        <v>2.2000000000000002</v>
      </c>
      <c r="H30" s="25">
        <v>0</v>
      </c>
      <c r="I30" s="25">
        <v>0</v>
      </c>
      <c r="J30" s="25">
        <v>3.1394035246272032</v>
      </c>
      <c r="K30" s="25">
        <v>1.6428571428571428</v>
      </c>
      <c r="L30" s="25">
        <v>0</v>
      </c>
      <c r="M30" s="25">
        <v>0</v>
      </c>
      <c r="N30" s="23" t="s">
        <v>21</v>
      </c>
      <c r="O30" s="24" t="s">
        <v>228</v>
      </c>
      <c r="P30" s="25">
        <v>0</v>
      </c>
      <c r="Q30" s="25">
        <v>0</v>
      </c>
      <c r="R30" s="25">
        <v>2.4520373601560093</v>
      </c>
      <c r="S30" s="25">
        <v>0.79143842887473459</v>
      </c>
      <c r="T30" s="25">
        <v>3.5962314939434723</v>
      </c>
      <c r="U30" s="25">
        <v>1.7903169014084508</v>
      </c>
      <c r="V30" s="25">
        <v>1.8875000000000002</v>
      </c>
      <c r="W30" s="25">
        <v>1.6440889672794095</v>
      </c>
      <c r="X30" s="25">
        <v>1.0238426001532517</v>
      </c>
      <c r="Y30" s="25">
        <v>0</v>
      </c>
      <c r="Z30" s="25">
        <v>1.1434865031939005</v>
      </c>
      <c r="AA30" s="23" t="s">
        <v>21</v>
      </c>
      <c r="AB30" s="24" t="s">
        <v>228</v>
      </c>
      <c r="AC30" s="25">
        <v>1.0266713323306438</v>
      </c>
      <c r="AD30" s="25">
        <v>1.811126205678576</v>
      </c>
      <c r="AE30" s="25">
        <v>3.4781676413255362</v>
      </c>
      <c r="AF30" s="25">
        <v>0.46209447708970192</v>
      </c>
      <c r="AG30" s="25">
        <v>0.55751912107261425</v>
      </c>
      <c r="AH30" s="25">
        <v>0.77620512531045371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3" t="s">
        <v>21</v>
      </c>
      <c r="AO30" s="24" t="s">
        <v>228</v>
      </c>
      <c r="AP30" s="25">
        <v>0</v>
      </c>
      <c r="AQ30" s="25">
        <v>0.74154193151527581</v>
      </c>
      <c r="AR30" s="25">
        <v>1.3752727021280273</v>
      </c>
      <c r="AS30" s="25">
        <v>0</v>
      </c>
      <c r="AT30" s="25">
        <v>0</v>
      </c>
      <c r="AU30" s="25">
        <v>0</v>
      </c>
      <c r="AV30" s="25">
        <v>7.3609756097560979</v>
      </c>
      <c r="AW30" s="25">
        <v>10.504640248267286</v>
      </c>
      <c r="AX30" s="25">
        <v>0</v>
      </c>
      <c r="AY30" s="25">
        <v>3.4999999999999996</v>
      </c>
      <c r="AZ30" s="23" t="s">
        <v>21</v>
      </c>
      <c r="BA30" s="24" t="s">
        <v>228</v>
      </c>
      <c r="BB30" s="25">
        <v>0</v>
      </c>
      <c r="BC30" s="25">
        <v>0</v>
      </c>
      <c r="BD30" s="25">
        <v>0</v>
      </c>
      <c r="BE30" s="25">
        <v>0.34762714841763659</v>
      </c>
      <c r="BF30" s="25">
        <v>0</v>
      </c>
      <c r="BG30" s="25">
        <v>0.28865806451612902</v>
      </c>
      <c r="BH30" s="25">
        <v>0.33898121565089012</v>
      </c>
      <c r="BI30" s="25">
        <v>0</v>
      </c>
      <c r="BJ30" s="25">
        <v>6.8457330415754925</v>
      </c>
      <c r="BK30" s="25">
        <v>0</v>
      </c>
    </row>
    <row r="31" spans="1:63">
      <c r="A31" s="23"/>
      <c r="B31" s="24" t="s">
        <v>285</v>
      </c>
      <c r="C31" s="25">
        <v>0</v>
      </c>
      <c r="D31" s="25">
        <v>1.6014277315864616</v>
      </c>
      <c r="E31" s="25">
        <v>0</v>
      </c>
      <c r="F31" s="25">
        <v>2.4</v>
      </c>
      <c r="G31" s="25">
        <v>0</v>
      </c>
      <c r="H31" s="25">
        <v>0</v>
      </c>
      <c r="I31" s="25">
        <v>0</v>
      </c>
      <c r="J31" s="25">
        <v>4.1526507276507276</v>
      </c>
      <c r="K31" s="25">
        <v>1.9504464285714287</v>
      </c>
      <c r="L31" s="25">
        <v>0</v>
      </c>
      <c r="M31" s="25">
        <v>0</v>
      </c>
      <c r="N31" s="23"/>
      <c r="O31" s="24" t="s">
        <v>285</v>
      </c>
      <c r="P31" s="25">
        <v>0</v>
      </c>
      <c r="Q31" s="25">
        <v>0</v>
      </c>
      <c r="R31" s="25">
        <v>2.7527009222661398</v>
      </c>
      <c r="S31" s="25">
        <v>0.64136523266022838</v>
      </c>
      <c r="T31" s="25">
        <v>10.503416856492029</v>
      </c>
      <c r="U31" s="25">
        <v>0.9</v>
      </c>
      <c r="V31" s="25">
        <v>2.4968750000000002</v>
      </c>
      <c r="W31" s="25">
        <v>1.8855256621434364</v>
      </c>
      <c r="X31" s="25">
        <v>1.0014198658821267</v>
      </c>
      <c r="Y31" s="25">
        <v>0</v>
      </c>
      <c r="Z31" s="25">
        <v>1.0202493615742827</v>
      </c>
      <c r="AA31" s="23"/>
      <c r="AB31" s="24" t="s">
        <v>285</v>
      </c>
      <c r="AC31" s="25">
        <v>0.83834496023156446</v>
      </c>
      <c r="AD31" s="25">
        <v>1.7914662007794655</v>
      </c>
      <c r="AE31" s="25">
        <v>0.91308842938847345</v>
      </c>
      <c r="AF31" s="25">
        <v>0.56968139405953566</v>
      </c>
      <c r="AG31" s="25">
        <v>0.61526066862085715</v>
      </c>
      <c r="AH31" s="25">
        <v>0.83980024771391681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3"/>
      <c r="AO31" s="24" t="s">
        <v>285</v>
      </c>
      <c r="AP31" s="25">
        <v>0</v>
      </c>
      <c r="AQ31" s="25">
        <v>1.3292290206478499</v>
      </c>
      <c r="AR31" s="25">
        <v>0.82814702374498539</v>
      </c>
      <c r="AS31" s="25">
        <v>0</v>
      </c>
      <c r="AT31" s="25">
        <v>0</v>
      </c>
      <c r="AU31" s="25">
        <v>0</v>
      </c>
      <c r="AV31" s="25">
        <v>11.88311688311688</v>
      </c>
      <c r="AW31" s="25">
        <v>25.369880700925794</v>
      </c>
      <c r="AX31" s="25">
        <v>0</v>
      </c>
      <c r="AY31" s="25">
        <v>3.6099712761592118</v>
      </c>
      <c r="AZ31" s="23"/>
      <c r="BA31" s="24" t="s">
        <v>285</v>
      </c>
      <c r="BB31" s="25">
        <v>0</v>
      </c>
      <c r="BC31" s="25">
        <v>0</v>
      </c>
      <c r="BD31" s="25">
        <v>0</v>
      </c>
      <c r="BE31" s="25">
        <v>0.37175496212699805</v>
      </c>
      <c r="BF31" s="25">
        <v>0</v>
      </c>
      <c r="BG31" s="25">
        <v>0.29972045743329095</v>
      </c>
      <c r="BH31" s="25">
        <v>0.38212610872047087</v>
      </c>
      <c r="BI31" s="25">
        <v>0</v>
      </c>
      <c r="BJ31" s="25">
        <v>6.9427549194991052</v>
      </c>
      <c r="BK31" s="25">
        <v>0</v>
      </c>
    </row>
    <row r="32" spans="1:63">
      <c r="A32" s="23" t="s">
        <v>69</v>
      </c>
      <c r="B32" s="24" t="s">
        <v>228</v>
      </c>
      <c r="C32" s="25">
        <v>2.2133488609896039</v>
      </c>
      <c r="D32" s="25">
        <v>1.2512262732569066</v>
      </c>
      <c r="E32" s="25">
        <v>3.5966471520077135</v>
      </c>
      <c r="F32" s="25">
        <v>0</v>
      </c>
      <c r="G32" s="25">
        <v>1.5988236750866769</v>
      </c>
      <c r="H32" s="25">
        <v>5.1411411411411425</v>
      </c>
      <c r="I32" s="25">
        <v>5</v>
      </c>
      <c r="J32" s="25">
        <v>1.6307881290683841</v>
      </c>
      <c r="K32" s="25">
        <v>4.5348504303990111</v>
      </c>
      <c r="L32" s="25">
        <v>0</v>
      </c>
      <c r="M32" s="25">
        <v>1.7404040404040404</v>
      </c>
      <c r="N32" s="23" t="s">
        <v>69</v>
      </c>
      <c r="O32" s="24" t="s">
        <v>228</v>
      </c>
      <c r="P32" s="25">
        <v>1.5152419354838711</v>
      </c>
      <c r="Q32" s="25">
        <v>0.92355712603062434</v>
      </c>
      <c r="R32" s="25">
        <v>2.9854014598540144</v>
      </c>
      <c r="S32" s="25">
        <v>0.75638297872340421</v>
      </c>
      <c r="T32" s="25">
        <v>0</v>
      </c>
      <c r="U32" s="25">
        <v>1.8828131680205213</v>
      </c>
      <c r="V32" s="25">
        <v>2.5124528301886793</v>
      </c>
      <c r="W32" s="25">
        <v>4.0969822565199614</v>
      </c>
      <c r="X32" s="25">
        <v>1.2957570469798656</v>
      </c>
      <c r="Y32" s="25">
        <v>2</v>
      </c>
      <c r="Z32" s="25">
        <v>1.4985915492957746</v>
      </c>
      <c r="AA32" s="23" t="s">
        <v>69</v>
      </c>
      <c r="AB32" s="24" t="s">
        <v>228</v>
      </c>
      <c r="AC32" s="25">
        <v>1.1486771348677136</v>
      </c>
      <c r="AD32" s="25">
        <v>2.9108348680171883</v>
      </c>
      <c r="AE32" s="25">
        <v>2.4216216216216218</v>
      </c>
      <c r="AF32" s="25">
        <v>1.4001675804419109</v>
      </c>
      <c r="AG32" s="25">
        <v>3</v>
      </c>
      <c r="AH32" s="25">
        <v>0</v>
      </c>
      <c r="AI32" s="25">
        <v>3.452555235350625</v>
      </c>
      <c r="AJ32" s="25">
        <v>2.5095238095238095</v>
      </c>
      <c r="AK32" s="25">
        <v>0</v>
      </c>
      <c r="AL32" s="25">
        <v>0</v>
      </c>
      <c r="AM32" s="25">
        <v>8</v>
      </c>
      <c r="AN32" s="23" t="s">
        <v>69</v>
      </c>
      <c r="AO32" s="24" t="s">
        <v>228</v>
      </c>
      <c r="AP32" s="25">
        <v>0</v>
      </c>
      <c r="AQ32" s="25">
        <v>1.3050290598290595</v>
      </c>
      <c r="AR32" s="25">
        <v>0.96861293751722533</v>
      </c>
      <c r="AS32" s="25">
        <v>0.73578397096527159</v>
      </c>
      <c r="AT32" s="25">
        <v>0.95</v>
      </c>
      <c r="AU32" s="25">
        <v>2.248064438566963</v>
      </c>
      <c r="AV32" s="25">
        <v>0</v>
      </c>
      <c r="AW32" s="25">
        <v>0</v>
      </c>
      <c r="AX32" s="25">
        <v>0</v>
      </c>
      <c r="AY32" s="25">
        <v>6.9357345768344327</v>
      </c>
      <c r="AZ32" s="23" t="s">
        <v>69</v>
      </c>
      <c r="BA32" s="24" t="s">
        <v>228</v>
      </c>
      <c r="BB32" s="25">
        <v>0</v>
      </c>
      <c r="BC32" s="25">
        <v>3.3648866159746986</v>
      </c>
      <c r="BD32" s="25">
        <v>3.389132981839484</v>
      </c>
      <c r="BE32" s="25">
        <v>0.38794767889310383</v>
      </c>
      <c r="BF32" s="25">
        <v>0.15</v>
      </c>
      <c r="BG32" s="25">
        <v>0</v>
      </c>
      <c r="BH32" s="25">
        <v>0.4</v>
      </c>
      <c r="BI32" s="25">
        <v>0</v>
      </c>
      <c r="BJ32" s="25">
        <v>0</v>
      </c>
      <c r="BK32" s="25">
        <v>12.596162268904184</v>
      </c>
    </row>
    <row r="33" spans="1:63">
      <c r="A33" s="23"/>
      <c r="B33" s="24" t="s">
        <v>285</v>
      </c>
      <c r="C33" s="25">
        <v>2.5225714285714282</v>
      </c>
      <c r="D33" s="25">
        <v>1.4033465425259057</v>
      </c>
      <c r="E33" s="25">
        <v>3.8190862944162434</v>
      </c>
      <c r="F33" s="25">
        <v>0</v>
      </c>
      <c r="G33" s="25">
        <v>1.7297545969860364</v>
      </c>
      <c r="H33" s="25">
        <v>5.9999999999999991</v>
      </c>
      <c r="I33" s="25">
        <v>4.9151487213496798</v>
      </c>
      <c r="J33" s="25">
        <v>1.9</v>
      </c>
      <c r="K33" s="25">
        <v>1.3853164986802908</v>
      </c>
      <c r="L33" s="25">
        <v>0</v>
      </c>
      <c r="M33" s="25">
        <v>1.6058219178082191</v>
      </c>
      <c r="N33" s="23"/>
      <c r="O33" s="24" t="s">
        <v>285</v>
      </c>
      <c r="P33" s="25">
        <v>1.0711803278688525</v>
      </c>
      <c r="Q33" s="25">
        <v>0.65323515210043448</v>
      </c>
      <c r="R33" s="25">
        <v>2.287115127175368</v>
      </c>
      <c r="S33" s="25">
        <v>0.5</v>
      </c>
      <c r="T33" s="25">
        <v>0</v>
      </c>
      <c r="U33" s="25">
        <v>0.71182811152630077</v>
      </c>
      <c r="V33" s="25">
        <v>2.5</v>
      </c>
      <c r="W33" s="25">
        <v>4.2061895384528576</v>
      </c>
      <c r="X33" s="25">
        <v>1.2840849371493503</v>
      </c>
      <c r="Y33" s="25">
        <v>2.5</v>
      </c>
      <c r="Z33" s="25">
        <v>0.90220206833071648</v>
      </c>
      <c r="AA33" s="23"/>
      <c r="AB33" s="24" t="s">
        <v>285</v>
      </c>
      <c r="AC33" s="25">
        <v>0.97594075699396621</v>
      </c>
      <c r="AD33" s="25">
        <v>2.9999999999999991</v>
      </c>
      <c r="AE33" s="25">
        <v>1</v>
      </c>
      <c r="AF33" s="25">
        <v>1.0294531182322797</v>
      </c>
      <c r="AG33" s="25">
        <v>2.5</v>
      </c>
      <c r="AH33" s="25">
        <v>0</v>
      </c>
      <c r="AI33" s="25">
        <v>2.901331329595592</v>
      </c>
      <c r="AJ33" s="25">
        <v>2</v>
      </c>
      <c r="AK33" s="25">
        <v>0</v>
      </c>
      <c r="AL33" s="25">
        <v>0</v>
      </c>
      <c r="AM33" s="25">
        <v>9</v>
      </c>
      <c r="AN33" s="23"/>
      <c r="AO33" s="24" t="s">
        <v>285</v>
      </c>
      <c r="AP33" s="25">
        <v>0</v>
      </c>
      <c r="AQ33" s="25">
        <v>2.1673873770866683</v>
      </c>
      <c r="AR33" s="25">
        <v>0.94054323804092099</v>
      </c>
      <c r="AS33" s="25">
        <v>0.89343340504596125</v>
      </c>
      <c r="AT33" s="25">
        <v>1.2</v>
      </c>
      <c r="AU33" s="25">
        <v>1.5</v>
      </c>
      <c r="AV33" s="25">
        <v>0</v>
      </c>
      <c r="AW33" s="25">
        <v>0</v>
      </c>
      <c r="AX33" s="25">
        <v>12</v>
      </c>
      <c r="AY33" s="25">
        <v>6.0094220110847187</v>
      </c>
      <c r="AZ33" s="23"/>
      <c r="BA33" s="24" t="s">
        <v>285</v>
      </c>
      <c r="BB33" s="25">
        <v>4.8678899082568812</v>
      </c>
      <c r="BC33" s="25">
        <v>3.8564216054013505</v>
      </c>
      <c r="BD33" s="25">
        <v>3.776853155805914</v>
      </c>
      <c r="BE33" s="25">
        <v>0.36521167275056376</v>
      </c>
      <c r="BF33" s="25">
        <v>0.16023082386363635</v>
      </c>
      <c r="BG33" s="25">
        <v>0</v>
      </c>
      <c r="BH33" s="25">
        <v>0.35781777277840271</v>
      </c>
      <c r="BI33" s="25">
        <v>0</v>
      </c>
      <c r="BJ33" s="25">
        <v>0</v>
      </c>
      <c r="BK33" s="25">
        <v>10.000000000000002</v>
      </c>
    </row>
    <row r="34" spans="1:63">
      <c r="A34" s="23" t="s">
        <v>70</v>
      </c>
      <c r="B34" s="24" t="s">
        <v>228</v>
      </c>
      <c r="C34" s="25">
        <v>0</v>
      </c>
      <c r="D34" s="25">
        <v>1.3555291083271923</v>
      </c>
      <c r="E34" s="25">
        <v>3</v>
      </c>
      <c r="F34" s="25">
        <v>1.28</v>
      </c>
      <c r="G34" s="25">
        <v>3.5</v>
      </c>
      <c r="H34" s="25">
        <v>6</v>
      </c>
      <c r="I34" s="25">
        <v>3.5</v>
      </c>
      <c r="J34" s="25">
        <v>0</v>
      </c>
      <c r="K34" s="25">
        <v>0</v>
      </c>
      <c r="L34" s="25">
        <v>0.9</v>
      </c>
      <c r="M34" s="25">
        <v>1.1875</v>
      </c>
      <c r="N34" s="23" t="s">
        <v>70</v>
      </c>
      <c r="O34" s="24" t="s">
        <v>228</v>
      </c>
      <c r="P34" s="25">
        <v>1</v>
      </c>
      <c r="Q34" s="25">
        <v>0.8348547717842324</v>
      </c>
      <c r="R34" s="25">
        <v>2.8885993485342016</v>
      </c>
      <c r="S34" s="25">
        <v>1.0771186440677967</v>
      </c>
      <c r="T34" s="25">
        <v>0</v>
      </c>
      <c r="U34" s="25">
        <v>1.8063370593293209</v>
      </c>
      <c r="V34" s="25">
        <v>2.1331969817315333</v>
      </c>
      <c r="W34" s="25">
        <v>2.1373493975903615</v>
      </c>
      <c r="X34" s="25">
        <v>1.1581865284974096</v>
      </c>
      <c r="Y34" s="25">
        <v>0</v>
      </c>
      <c r="Z34" s="25">
        <v>0.88749999999999996</v>
      </c>
      <c r="AA34" s="23" t="s">
        <v>70</v>
      </c>
      <c r="AB34" s="24" t="s">
        <v>228</v>
      </c>
      <c r="AC34" s="25">
        <v>0</v>
      </c>
      <c r="AD34" s="25">
        <v>1</v>
      </c>
      <c r="AE34" s="25">
        <v>7.1528606456885981</v>
      </c>
      <c r="AF34" s="25">
        <v>0.51</v>
      </c>
      <c r="AG34" s="25">
        <v>0</v>
      </c>
      <c r="AH34" s="25">
        <v>0</v>
      </c>
      <c r="AI34" s="25">
        <v>2.5</v>
      </c>
      <c r="AJ34" s="25">
        <v>0</v>
      </c>
      <c r="AK34" s="25">
        <v>0</v>
      </c>
      <c r="AL34" s="25">
        <v>0</v>
      </c>
      <c r="AM34" s="25">
        <v>0</v>
      </c>
      <c r="AN34" s="23" t="s">
        <v>70</v>
      </c>
      <c r="AO34" s="24" t="s">
        <v>228</v>
      </c>
      <c r="AP34" s="25">
        <v>0</v>
      </c>
      <c r="AQ34" s="25">
        <v>1.5</v>
      </c>
      <c r="AR34" s="25">
        <v>1.2385826771653543</v>
      </c>
      <c r="AS34" s="25">
        <v>0.41066079295154184</v>
      </c>
      <c r="AT34" s="25">
        <v>0</v>
      </c>
      <c r="AU34" s="25">
        <v>2.8</v>
      </c>
      <c r="AV34" s="25">
        <v>18</v>
      </c>
      <c r="AW34" s="25">
        <v>0</v>
      </c>
      <c r="AX34" s="25">
        <v>0</v>
      </c>
      <c r="AY34" s="25">
        <v>5.5543866240841631</v>
      </c>
      <c r="AZ34" s="23" t="s">
        <v>70</v>
      </c>
      <c r="BA34" s="24" t="s">
        <v>228</v>
      </c>
      <c r="BB34" s="25">
        <v>4.8733853006681516</v>
      </c>
      <c r="BC34" s="25">
        <v>0</v>
      </c>
      <c r="BD34" s="25">
        <v>3.3714285714285714</v>
      </c>
      <c r="BE34" s="25">
        <v>0.5</v>
      </c>
      <c r="BF34" s="25">
        <v>0.3</v>
      </c>
      <c r="BG34" s="25">
        <v>0</v>
      </c>
      <c r="BH34" s="25">
        <v>0</v>
      </c>
      <c r="BI34" s="25">
        <v>0</v>
      </c>
      <c r="BJ34" s="25">
        <v>0</v>
      </c>
      <c r="BK34" s="25">
        <v>6.2938053097345135</v>
      </c>
    </row>
    <row r="35" spans="1:63">
      <c r="A35" s="23"/>
      <c r="B35" s="24" t="s">
        <v>285</v>
      </c>
      <c r="C35" s="25">
        <v>0</v>
      </c>
      <c r="D35" s="25">
        <v>1.3960020325203253</v>
      </c>
      <c r="E35" s="25">
        <v>1.9721311475409835</v>
      </c>
      <c r="F35" s="25">
        <v>0</v>
      </c>
      <c r="G35" s="25">
        <v>0</v>
      </c>
      <c r="H35" s="25">
        <v>0</v>
      </c>
      <c r="I35" s="25">
        <v>1.5</v>
      </c>
      <c r="J35" s="25">
        <v>0</v>
      </c>
      <c r="K35" s="25">
        <v>0.90000000000000013</v>
      </c>
      <c r="L35" s="25">
        <v>1</v>
      </c>
      <c r="M35" s="25">
        <v>2.8060606060606061</v>
      </c>
      <c r="N35" s="23"/>
      <c r="O35" s="24" t="s">
        <v>285</v>
      </c>
      <c r="P35" s="25">
        <v>0.89047186932849376</v>
      </c>
      <c r="Q35" s="25">
        <v>0.91872340425531918</v>
      </c>
      <c r="R35" s="25">
        <v>3.7540603248259861</v>
      </c>
      <c r="S35" s="25">
        <v>0.93295238095238098</v>
      </c>
      <c r="T35" s="25">
        <v>0</v>
      </c>
      <c r="U35" s="25">
        <v>1.0494770350159166</v>
      </c>
      <c r="V35" s="25">
        <v>2.1271033314511576</v>
      </c>
      <c r="W35" s="25">
        <v>2.4047945205479451</v>
      </c>
      <c r="X35" s="25">
        <v>1.3086990801576872</v>
      </c>
      <c r="Y35" s="25">
        <v>0</v>
      </c>
      <c r="Z35" s="25">
        <v>0.70666666666666667</v>
      </c>
      <c r="AA35" s="23"/>
      <c r="AB35" s="24" t="s">
        <v>285</v>
      </c>
      <c r="AC35" s="25">
        <v>0</v>
      </c>
      <c r="AD35" s="25">
        <v>0</v>
      </c>
      <c r="AE35" s="25">
        <v>0.53950777202072542</v>
      </c>
      <c r="AF35" s="25">
        <v>0.45</v>
      </c>
      <c r="AG35" s="25">
        <v>0</v>
      </c>
      <c r="AH35" s="25">
        <v>0</v>
      </c>
      <c r="AI35" s="25">
        <v>2.6078787878787879</v>
      </c>
      <c r="AJ35" s="25">
        <v>0</v>
      </c>
      <c r="AK35" s="25">
        <v>0</v>
      </c>
      <c r="AL35" s="25">
        <v>0</v>
      </c>
      <c r="AM35" s="25">
        <v>0</v>
      </c>
      <c r="AN35" s="23"/>
      <c r="AO35" s="24" t="s">
        <v>285</v>
      </c>
      <c r="AP35" s="25">
        <v>0</v>
      </c>
      <c r="AQ35" s="25">
        <v>0.9</v>
      </c>
      <c r="AR35" s="25">
        <v>1</v>
      </c>
      <c r="AS35" s="25">
        <v>0.76597185785833544</v>
      </c>
      <c r="AT35" s="25">
        <v>0</v>
      </c>
      <c r="AU35" s="25">
        <v>0</v>
      </c>
      <c r="AV35" s="25">
        <v>20</v>
      </c>
      <c r="AW35" s="25">
        <v>0</v>
      </c>
      <c r="AX35" s="25">
        <v>0</v>
      </c>
      <c r="AY35" s="25">
        <v>7.3564356435643568</v>
      </c>
      <c r="AZ35" s="23"/>
      <c r="BA35" s="24" t="s">
        <v>285</v>
      </c>
      <c r="BB35" s="25">
        <v>3.750631844987363</v>
      </c>
      <c r="BC35" s="25">
        <v>0</v>
      </c>
      <c r="BD35" s="25">
        <v>3.0124324324324321</v>
      </c>
      <c r="BE35" s="25">
        <v>0.23698103266596418</v>
      </c>
      <c r="BF35" s="25">
        <v>0.20006618863761721</v>
      </c>
      <c r="BG35" s="25">
        <v>0</v>
      </c>
      <c r="BH35" s="25">
        <v>0</v>
      </c>
      <c r="BI35" s="25">
        <v>0</v>
      </c>
      <c r="BJ35" s="25">
        <v>0</v>
      </c>
      <c r="BK35" s="25">
        <v>10</v>
      </c>
    </row>
    <row r="36" spans="1:63">
      <c r="A36" s="23" t="s">
        <v>116</v>
      </c>
      <c r="B36" s="24" t="s">
        <v>228</v>
      </c>
      <c r="C36" s="25">
        <v>1.8403041825095059</v>
      </c>
      <c r="D36" s="25">
        <v>1.1462308863107176</v>
      </c>
      <c r="E36" s="25">
        <v>3.7974209650582362</v>
      </c>
      <c r="F36" s="25">
        <v>0</v>
      </c>
      <c r="G36" s="25">
        <v>1.3325077399380807</v>
      </c>
      <c r="H36" s="25">
        <v>0</v>
      </c>
      <c r="I36" s="25">
        <v>3.9679954236165473</v>
      </c>
      <c r="J36" s="25">
        <v>0</v>
      </c>
      <c r="K36" s="25">
        <v>2.2874464668094214</v>
      </c>
      <c r="L36" s="25">
        <v>0</v>
      </c>
      <c r="M36" s="25">
        <v>3.1276849642004771</v>
      </c>
      <c r="N36" s="23" t="s">
        <v>116</v>
      </c>
      <c r="O36" s="24" t="s">
        <v>228</v>
      </c>
      <c r="P36" s="25">
        <v>2.1403032954214058</v>
      </c>
      <c r="Q36" s="25">
        <v>1.4832134292565948</v>
      </c>
      <c r="R36" s="25">
        <v>3.004683573223669</v>
      </c>
      <c r="S36" s="25">
        <v>0.78598079393235065</v>
      </c>
      <c r="T36" s="25">
        <v>0</v>
      </c>
      <c r="U36" s="25">
        <v>1.5</v>
      </c>
      <c r="V36" s="25">
        <v>1.9468411298927388</v>
      </c>
      <c r="W36" s="25">
        <v>3.2148795552810379</v>
      </c>
      <c r="X36" s="25">
        <v>1.3477238007943781</v>
      </c>
      <c r="Y36" s="25">
        <v>0</v>
      </c>
      <c r="Z36" s="25">
        <v>0</v>
      </c>
      <c r="AA36" s="23" t="s">
        <v>116</v>
      </c>
      <c r="AB36" s="24" t="s">
        <v>228</v>
      </c>
      <c r="AC36" s="25">
        <v>0</v>
      </c>
      <c r="AD36" s="25">
        <v>0</v>
      </c>
      <c r="AE36" s="25">
        <v>0</v>
      </c>
      <c r="AF36" s="25">
        <v>1.4162006546515755</v>
      </c>
      <c r="AG36" s="25">
        <v>1.7049739725591868</v>
      </c>
      <c r="AH36" s="25">
        <v>1.5981231231231234</v>
      </c>
      <c r="AI36" s="25">
        <v>0</v>
      </c>
      <c r="AJ36" s="25">
        <v>1.029056073485056</v>
      </c>
      <c r="AK36" s="25">
        <v>3.811518142418779</v>
      </c>
      <c r="AL36" s="25">
        <v>1.8643896976483765</v>
      </c>
      <c r="AM36" s="25">
        <v>7.5</v>
      </c>
      <c r="AN36" s="23" t="s">
        <v>116</v>
      </c>
      <c r="AO36" s="24" t="s">
        <v>228</v>
      </c>
      <c r="AP36" s="25">
        <v>0</v>
      </c>
      <c r="AQ36" s="25">
        <v>0.81078098762893658</v>
      </c>
      <c r="AR36" s="25">
        <v>0.61996894008023806</v>
      </c>
      <c r="AS36" s="25">
        <v>0.84035651568867831</v>
      </c>
      <c r="AT36" s="25">
        <v>0</v>
      </c>
      <c r="AU36" s="25">
        <v>0</v>
      </c>
      <c r="AV36" s="25">
        <v>0</v>
      </c>
      <c r="AW36" s="25">
        <v>0</v>
      </c>
      <c r="AX36" s="25">
        <v>7.7378238341968908</v>
      </c>
      <c r="AY36" s="25">
        <v>3.238344226579521</v>
      </c>
      <c r="AZ36" s="23" t="s">
        <v>116</v>
      </c>
      <c r="BA36" s="24" t="s">
        <v>228</v>
      </c>
      <c r="BB36" s="25">
        <v>0</v>
      </c>
      <c r="BC36" s="25">
        <v>3.5625</v>
      </c>
      <c r="BD36" s="25">
        <v>1.0416666666666667</v>
      </c>
      <c r="BE36" s="25">
        <v>0.35776271609707361</v>
      </c>
      <c r="BF36" s="25">
        <v>0.21665040289036613</v>
      </c>
      <c r="BG36" s="25">
        <v>0</v>
      </c>
      <c r="BH36" s="25">
        <v>0</v>
      </c>
      <c r="BI36" s="25">
        <v>0</v>
      </c>
      <c r="BJ36" s="25">
        <v>0</v>
      </c>
      <c r="BK36" s="25">
        <v>13.139414588818335</v>
      </c>
    </row>
    <row r="37" spans="1:63">
      <c r="A37" s="23"/>
      <c r="B37" s="24" t="s">
        <v>285</v>
      </c>
      <c r="C37" s="25">
        <v>3.7663897280966778</v>
      </c>
      <c r="D37" s="25">
        <v>1.2305576308913189</v>
      </c>
      <c r="E37" s="25">
        <v>3.6783144912641319</v>
      </c>
      <c r="F37" s="25">
        <v>0</v>
      </c>
      <c r="G37" s="25">
        <v>2.8133757961783439</v>
      </c>
      <c r="H37" s="25">
        <v>0</v>
      </c>
      <c r="I37" s="25">
        <v>3.6540326234707754</v>
      </c>
      <c r="J37" s="25">
        <v>4</v>
      </c>
      <c r="K37" s="25">
        <v>2.4011622501162253</v>
      </c>
      <c r="L37" s="25">
        <v>0</v>
      </c>
      <c r="M37" s="25">
        <v>2.8653846153846154</v>
      </c>
      <c r="N37" s="23"/>
      <c r="O37" s="24" t="s">
        <v>285</v>
      </c>
      <c r="P37" s="25">
        <v>1.8293643410852714</v>
      </c>
      <c r="Q37" s="25">
        <v>0.92585428755641519</v>
      </c>
      <c r="R37" s="25">
        <v>2.8676791899813483</v>
      </c>
      <c r="S37" s="25">
        <v>0.47724978241949517</v>
      </c>
      <c r="T37" s="25">
        <v>0</v>
      </c>
      <c r="U37" s="25">
        <v>0.88581937065794847</v>
      </c>
      <c r="V37" s="25">
        <v>1.6977378190255217</v>
      </c>
      <c r="W37" s="25">
        <v>3.4655272549932388</v>
      </c>
      <c r="X37" s="25">
        <v>1.0700296369473945</v>
      </c>
      <c r="Y37" s="25">
        <v>0</v>
      </c>
      <c r="Z37" s="25">
        <v>0</v>
      </c>
      <c r="AA37" s="23"/>
      <c r="AB37" s="24" t="s">
        <v>285</v>
      </c>
      <c r="AC37" s="25">
        <v>0</v>
      </c>
      <c r="AD37" s="25">
        <v>0</v>
      </c>
      <c r="AE37" s="25">
        <v>0</v>
      </c>
      <c r="AF37" s="25">
        <v>1.8487157442235356</v>
      </c>
      <c r="AG37" s="25">
        <v>1.5975582008311775</v>
      </c>
      <c r="AH37" s="25">
        <v>2.0983043208833307</v>
      </c>
      <c r="AI37" s="25">
        <v>1.5</v>
      </c>
      <c r="AJ37" s="25">
        <v>1.3675555114636888</v>
      </c>
      <c r="AK37" s="25">
        <v>4.0948909756485747</v>
      </c>
      <c r="AL37" s="25">
        <v>2.0119658119658119</v>
      </c>
      <c r="AM37" s="25">
        <v>8</v>
      </c>
      <c r="AN37" s="23"/>
      <c r="AO37" s="24" t="s">
        <v>285</v>
      </c>
      <c r="AP37" s="25">
        <v>0</v>
      </c>
      <c r="AQ37" s="25">
        <v>1.05189646236085</v>
      </c>
      <c r="AR37" s="25">
        <v>0.38947368421052631</v>
      </c>
      <c r="AS37" s="25">
        <v>1.3565684842583579</v>
      </c>
      <c r="AT37" s="25">
        <v>2.6666666666666665</v>
      </c>
      <c r="AU37" s="25">
        <v>1.6318181818181818</v>
      </c>
      <c r="AV37" s="25">
        <v>0</v>
      </c>
      <c r="AW37" s="25">
        <v>0</v>
      </c>
      <c r="AX37" s="25">
        <v>11.663867684478372</v>
      </c>
      <c r="AY37" s="25">
        <v>4</v>
      </c>
      <c r="AZ37" s="23"/>
      <c r="BA37" s="24" t="s">
        <v>285</v>
      </c>
      <c r="BB37" s="25">
        <v>0</v>
      </c>
      <c r="BC37" s="25">
        <v>0</v>
      </c>
      <c r="BD37" s="25">
        <v>0</v>
      </c>
      <c r="BE37" s="25">
        <v>0.47435842628861513</v>
      </c>
      <c r="BF37" s="25">
        <v>0.25140930737465705</v>
      </c>
      <c r="BG37" s="25">
        <v>0</v>
      </c>
      <c r="BH37" s="25">
        <v>0</v>
      </c>
      <c r="BI37" s="25">
        <v>0</v>
      </c>
      <c r="BJ37" s="25">
        <v>0</v>
      </c>
      <c r="BK37" s="25">
        <v>14.071695452943249</v>
      </c>
    </row>
    <row r="38" spans="1:63">
      <c r="A38" s="23" t="s">
        <v>119</v>
      </c>
      <c r="B38" s="24" t="s">
        <v>228</v>
      </c>
      <c r="C38" s="25">
        <v>1.9</v>
      </c>
      <c r="D38" s="25">
        <v>1.25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3" t="s">
        <v>119</v>
      </c>
      <c r="O38" s="24" t="s">
        <v>228</v>
      </c>
      <c r="P38" s="25">
        <v>0</v>
      </c>
      <c r="Q38" s="25">
        <v>0.9</v>
      </c>
      <c r="R38" s="25">
        <v>2.1135935397039032</v>
      </c>
      <c r="S38" s="25">
        <v>1.2</v>
      </c>
      <c r="T38" s="25">
        <v>0</v>
      </c>
      <c r="U38" s="25">
        <v>0</v>
      </c>
      <c r="V38" s="25">
        <v>0</v>
      </c>
      <c r="W38" s="25">
        <v>4</v>
      </c>
      <c r="X38" s="25">
        <v>0.79368421052631588</v>
      </c>
      <c r="Y38" s="25">
        <v>0</v>
      </c>
      <c r="Z38" s="25">
        <v>0</v>
      </c>
      <c r="AA38" s="23" t="s">
        <v>119</v>
      </c>
      <c r="AB38" s="24" t="s">
        <v>228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1.2</v>
      </c>
      <c r="AM38" s="25">
        <v>0</v>
      </c>
      <c r="AN38" s="23" t="s">
        <v>119</v>
      </c>
      <c r="AO38" s="24" t="s">
        <v>228</v>
      </c>
      <c r="AP38" s="25">
        <v>0</v>
      </c>
      <c r="AQ38" s="25">
        <v>0.7</v>
      </c>
      <c r="AR38" s="25">
        <v>0</v>
      </c>
      <c r="AS38" s="25">
        <v>0.73682172749530273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3" t="s">
        <v>119</v>
      </c>
      <c r="BA38" s="24" t="s">
        <v>228</v>
      </c>
      <c r="BB38" s="25">
        <v>0</v>
      </c>
      <c r="BC38" s="25">
        <v>0</v>
      </c>
      <c r="BD38" s="25">
        <v>0</v>
      </c>
      <c r="BE38" s="25">
        <v>0.20837209302325588</v>
      </c>
      <c r="BF38" s="25">
        <v>0.19047656593980516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</row>
    <row r="39" spans="1:63">
      <c r="A39" s="23"/>
      <c r="B39" s="24" t="s">
        <v>285</v>
      </c>
      <c r="C39" s="25">
        <v>1.95</v>
      </c>
      <c r="D39" s="25">
        <v>1.25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2.0088919807740955</v>
      </c>
      <c r="L39" s="25">
        <v>0</v>
      </c>
      <c r="M39" s="25">
        <v>0</v>
      </c>
      <c r="N39" s="23"/>
      <c r="O39" s="24" t="s">
        <v>285</v>
      </c>
      <c r="P39" s="25">
        <v>1.4</v>
      </c>
      <c r="Q39" s="25">
        <v>0</v>
      </c>
      <c r="R39" s="25">
        <v>0</v>
      </c>
      <c r="S39" s="25">
        <v>0</v>
      </c>
      <c r="T39" s="25">
        <v>1.4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3"/>
      <c r="AB39" s="24" t="s">
        <v>285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2.4</v>
      </c>
      <c r="AM39" s="25">
        <v>0</v>
      </c>
      <c r="AN39" s="23"/>
      <c r="AO39" s="24" t="s">
        <v>285</v>
      </c>
      <c r="AP39" s="25">
        <v>0</v>
      </c>
      <c r="AQ39" s="25">
        <v>0</v>
      </c>
      <c r="AR39" s="25">
        <v>0</v>
      </c>
      <c r="AS39" s="25">
        <v>1.1734165685606295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3"/>
      <c r="BA39" s="24" t="s">
        <v>285</v>
      </c>
      <c r="BB39" s="25">
        <v>0</v>
      </c>
      <c r="BC39" s="25">
        <v>0</v>
      </c>
      <c r="BD39" s="25">
        <v>0</v>
      </c>
      <c r="BE39" s="25">
        <v>0.26244444444444448</v>
      </c>
      <c r="BF39" s="25">
        <v>0.20375586854460098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</row>
    <row r="40" spans="1:63">
      <c r="A40" s="23" t="s">
        <v>46</v>
      </c>
      <c r="B40" s="24" t="s">
        <v>228</v>
      </c>
      <c r="C40" s="25">
        <v>0</v>
      </c>
      <c r="D40" s="25">
        <v>0.80759682721166204</v>
      </c>
      <c r="E40" s="25">
        <v>0</v>
      </c>
      <c r="F40" s="25">
        <v>0.64350902305608093</v>
      </c>
      <c r="G40" s="25">
        <v>0</v>
      </c>
      <c r="H40" s="25">
        <v>0</v>
      </c>
      <c r="I40" s="25">
        <v>0</v>
      </c>
      <c r="J40" s="25">
        <v>0</v>
      </c>
      <c r="K40" s="25">
        <v>0.35537037037037028</v>
      </c>
      <c r="L40" s="25">
        <v>0</v>
      </c>
      <c r="M40" s="25">
        <v>0</v>
      </c>
      <c r="N40" s="23" t="s">
        <v>46</v>
      </c>
      <c r="O40" s="24" t="s">
        <v>228</v>
      </c>
      <c r="P40" s="25">
        <v>0.37296551724137927</v>
      </c>
      <c r="Q40" s="25">
        <v>0.46877245508982041</v>
      </c>
      <c r="R40" s="25">
        <v>0</v>
      </c>
      <c r="S40" s="25">
        <v>0</v>
      </c>
      <c r="T40" s="25">
        <v>0</v>
      </c>
      <c r="U40" s="25">
        <v>0</v>
      </c>
      <c r="V40" s="25">
        <v>0.43378111587982826</v>
      </c>
      <c r="W40" s="25">
        <v>0.4733898305084745</v>
      </c>
      <c r="X40" s="25">
        <v>0.40818508010680898</v>
      </c>
      <c r="Y40" s="25">
        <v>0.47</v>
      </c>
      <c r="Z40" s="25">
        <v>0.43378830083565467</v>
      </c>
      <c r="AA40" s="23" t="s">
        <v>46</v>
      </c>
      <c r="AB40" s="24" t="s">
        <v>228</v>
      </c>
      <c r="AC40" s="25">
        <v>0.38851662404092074</v>
      </c>
      <c r="AD40" s="25">
        <v>0.48874999999999996</v>
      </c>
      <c r="AE40" s="25">
        <v>0.94996621621621657</v>
      </c>
      <c r="AF40" s="25">
        <v>0.47089285714285711</v>
      </c>
      <c r="AG40" s="25">
        <v>0.46287958115183231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3" t="s">
        <v>46</v>
      </c>
      <c r="AO40" s="24" t="s">
        <v>228</v>
      </c>
      <c r="AP40" s="25">
        <v>0.42918089103596352</v>
      </c>
      <c r="AQ40" s="25">
        <v>0</v>
      </c>
      <c r="AR40" s="25">
        <v>0.39886173516809836</v>
      </c>
      <c r="AS40" s="25">
        <v>0</v>
      </c>
      <c r="AT40" s="25">
        <v>0</v>
      </c>
      <c r="AU40" s="25">
        <v>0</v>
      </c>
      <c r="AV40" s="25">
        <v>2.7789473684210528</v>
      </c>
      <c r="AW40" s="25">
        <v>2.7551787198669992</v>
      </c>
      <c r="AX40" s="25">
        <v>0</v>
      </c>
      <c r="AY40" s="25">
        <v>1.8997206439393937</v>
      </c>
      <c r="AZ40" s="23" t="s">
        <v>46</v>
      </c>
      <c r="BA40" s="24" t="s">
        <v>228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</row>
    <row r="41" spans="1:63">
      <c r="A41" s="23"/>
      <c r="B41" s="24" t="s">
        <v>285</v>
      </c>
      <c r="C41" s="25">
        <v>0</v>
      </c>
      <c r="D41" s="25">
        <v>0.81606709895686513</v>
      </c>
      <c r="E41" s="25">
        <v>0</v>
      </c>
      <c r="F41" s="25">
        <v>0.65324650017947816</v>
      </c>
      <c r="G41" s="25">
        <v>0</v>
      </c>
      <c r="H41" s="25">
        <v>0</v>
      </c>
      <c r="I41" s="25">
        <v>0</v>
      </c>
      <c r="J41" s="25">
        <v>0</v>
      </c>
      <c r="K41" s="25">
        <v>0.36129310344827581</v>
      </c>
      <c r="L41" s="25">
        <v>0</v>
      </c>
      <c r="M41" s="25">
        <v>0</v>
      </c>
      <c r="N41" s="23"/>
      <c r="O41" s="24" t="s">
        <v>285</v>
      </c>
      <c r="P41" s="25">
        <v>0.37246794871794875</v>
      </c>
      <c r="Q41" s="25">
        <v>0.46801186943620177</v>
      </c>
      <c r="R41" s="25">
        <v>0</v>
      </c>
      <c r="S41" s="25">
        <v>0</v>
      </c>
      <c r="T41" s="25">
        <v>0</v>
      </c>
      <c r="U41" s="25">
        <v>0</v>
      </c>
      <c r="V41" s="25">
        <v>0.4418617242815493</v>
      </c>
      <c r="W41" s="25">
        <v>0.48087136929460583</v>
      </c>
      <c r="X41" s="25">
        <v>0.41652373225152128</v>
      </c>
      <c r="Y41" s="25">
        <v>0.48</v>
      </c>
      <c r="Z41" s="25">
        <v>0.4237075718015666</v>
      </c>
      <c r="AA41" s="23"/>
      <c r="AB41" s="24" t="s">
        <v>285</v>
      </c>
      <c r="AC41" s="25">
        <v>0.39708479678876063</v>
      </c>
      <c r="AD41" s="25">
        <v>0.50375000000000003</v>
      </c>
      <c r="AE41" s="25">
        <v>0.96206013363028919</v>
      </c>
      <c r="AF41" s="25">
        <v>0.48225352112676051</v>
      </c>
      <c r="AG41" s="25">
        <v>0.48363636363636359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3"/>
      <c r="AO41" s="24" t="s">
        <v>285</v>
      </c>
      <c r="AP41" s="25">
        <v>0.42910727681920474</v>
      </c>
      <c r="AQ41" s="25">
        <v>0</v>
      </c>
      <c r="AR41" s="25">
        <v>0.40426724232396077</v>
      </c>
      <c r="AS41" s="25">
        <v>0</v>
      </c>
      <c r="AT41" s="25">
        <v>0</v>
      </c>
      <c r="AU41" s="25">
        <v>0</v>
      </c>
      <c r="AV41" s="25">
        <v>2.7614285714285711</v>
      </c>
      <c r="AW41" s="25">
        <v>2.7354873646209388</v>
      </c>
      <c r="AX41" s="25">
        <v>0</v>
      </c>
      <c r="AY41" s="25">
        <v>1.8947003745318356</v>
      </c>
      <c r="AZ41" s="23"/>
      <c r="BA41" s="24" t="s">
        <v>285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</row>
    <row r="42" spans="1:63">
      <c r="A42" s="23" t="s">
        <v>71</v>
      </c>
      <c r="B42" s="24" t="s">
        <v>228</v>
      </c>
      <c r="C42" s="25">
        <v>0</v>
      </c>
      <c r="D42" s="25">
        <v>1.5</v>
      </c>
      <c r="E42" s="25">
        <v>0</v>
      </c>
      <c r="F42" s="25">
        <v>1.4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3" t="s">
        <v>71</v>
      </c>
      <c r="O42" s="24" t="s">
        <v>228</v>
      </c>
      <c r="P42" s="25">
        <v>1.8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6.4204545454545459</v>
      </c>
      <c r="X42" s="25">
        <v>1.2372227178114779</v>
      </c>
      <c r="Y42" s="25">
        <v>0</v>
      </c>
      <c r="Z42" s="25">
        <v>1.3337772397094432</v>
      </c>
      <c r="AA42" s="23" t="s">
        <v>71</v>
      </c>
      <c r="AB42" s="24" t="s">
        <v>228</v>
      </c>
      <c r="AC42" s="25">
        <v>1.7648740639891081</v>
      </c>
      <c r="AD42" s="25">
        <v>0</v>
      </c>
      <c r="AE42" s="25">
        <v>7.4740406320541775</v>
      </c>
      <c r="AF42" s="25">
        <v>1.0370328425821065</v>
      </c>
      <c r="AG42" s="25">
        <v>1.0398625429553265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3" t="s">
        <v>71</v>
      </c>
      <c r="AO42" s="24" t="s">
        <v>228</v>
      </c>
      <c r="AP42" s="25">
        <v>0</v>
      </c>
      <c r="AQ42" s="25">
        <v>0</v>
      </c>
      <c r="AR42" s="25">
        <v>1.2579158316633265</v>
      </c>
      <c r="AS42" s="25">
        <v>1.3609615384615386</v>
      </c>
      <c r="AT42" s="25">
        <v>0</v>
      </c>
      <c r="AU42" s="25">
        <v>0</v>
      </c>
      <c r="AV42" s="25">
        <v>0</v>
      </c>
      <c r="AW42" s="25">
        <v>6.4790529695024075</v>
      </c>
      <c r="AX42" s="25">
        <v>0</v>
      </c>
      <c r="AY42" s="25">
        <v>7.2424242424242422</v>
      </c>
      <c r="AZ42" s="23" t="s">
        <v>71</v>
      </c>
      <c r="BA42" s="24" t="s">
        <v>228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</row>
    <row r="43" spans="1:63">
      <c r="A43" s="23"/>
      <c r="B43" s="24" t="s">
        <v>285</v>
      </c>
      <c r="C43" s="25">
        <v>0</v>
      </c>
      <c r="D43" s="25">
        <v>1.9225535880708295</v>
      </c>
      <c r="E43" s="25">
        <v>0</v>
      </c>
      <c r="F43" s="25">
        <v>1.3288732394366198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3"/>
      <c r="O43" s="24" t="s">
        <v>285</v>
      </c>
      <c r="P43" s="25">
        <v>1.3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6</v>
      </c>
      <c r="X43" s="25">
        <v>1</v>
      </c>
      <c r="Y43" s="25">
        <v>0</v>
      </c>
      <c r="Z43" s="25">
        <v>1.417986798679868</v>
      </c>
      <c r="AA43" s="23"/>
      <c r="AB43" s="24" t="s">
        <v>285</v>
      </c>
      <c r="AC43" s="25">
        <v>1.8624441132637852</v>
      </c>
      <c r="AD43" s="25">
        <v>0</v>
      </c>
      <c r="AE43" s="25">
        <v>3.0318021201413434</v>
      </c>
      <c r="AF43" s="25">
        <v>1.5</v>
      </c>
      <c r="AG43" s="25">
        <v>1.5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3"/>
      <c r="AO43" s="24" t="s">
        <v>285</v>
      </c>
      <c r="AP43" s="25">
        <v>0</v>
      </c>
      <c r="AQ43" s="25">
        <v>0</v>
      </c>
      <c r="AR43" s="25">
        <v>1</v>
      </c>
      <c r="AS43" s="25">
        <v>1.7440129449838189</v>
      </c>
      <c r="AT43" s="25">
        <v>0</v>
      </c>
      <c r="AU43" s="25">
        <v>0</v>
      </c>
      <c r="AV43" s="25">
        <v>0</v>
      </c>
      <c r="AW43" s="25">
        <v>23.026867506916684</v>
      </c>
      <c r="AX43" s="25">
        <v>0</v>
      </c>
      <c r="AY43" s="25">
        <v>6.8766140602582499</v>
      </c>
      <c r="AZ43" s="23"/>
      <c r="BA43" s="24" t="s">
        <v>285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</row>
    <row r="44" spans="1:63">
      <c r="A44" s="23" t="s">
        <v>72</v>
      </c>
      <c r="B44" s="24" t="s">
        <v>228</v>
      </c>
      <c r="C44" s="25">
        <v>6.5</v>
      </c>
      <c r="D44" s="25">
        <v>0</v>
      </c>
      <c r="E44" s="25">
        <v>0</v>
      </c>
      <c r="F44" s="25">
        <v>0</v>
      </c>
      <c r="G44" s="25">
        <v>3.5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3" t="s">
        <v>72</v>
      </c>
      <c r="O44" s="24" t="s">
        <v>228</v>
      </c>
      <c r="P44" s="25">
        <v>0</v>
      </c>
      <c r="Q44" s="25">
        <v>2.6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7.0599516031457954</v>
      </c>
      <c r="X44" s="25">
        <v>0</v>
      </c>
      <c r="Y44" s="25">
        <v>0</v>
      </c>
      <c r="Z44" s="25">
        <v>0</v>
      </c>
      <c r="AA44" s="23" t="s">
        <v>72</v>
      </c>
      <c r="AB44" s="24" t="s">
        <v>228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2.5</v>
      </c>
      <c r="AM44" s="25">
        <v>4</v>
      </c>
      <c r="AN44" s="23" t="s">
        <v>72</v>
      </c>
      <c r="AO44" s="24" t="s">
        <v>228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3" t="s">
        <v>72</v>
      </c>
      <c r="BA44" s="24" t="s">
        <v>228</v>
      </c>
      <c r="BB44" s="25">
        <v>0</v>
      </c>
      <c r="BC44" s="25">
        <v>5</v>
      </c>
      <c r="BD44" s="25">
        <v>0</v>
      </c>
      <c r="BE44" s="25">
        <v>0.1138934155121006</v>
      </c>
      <c r="BF44" s="25">
        <v>0</v>
      </c>
      <c r="BG44" s="25">
        <v>0</v>
      </c>
      <c r="BH44" s="25">
        <v>0</v>
      </c>
      <c r="BI44" s="25">
        <v>0</v>
      </c>
      <c r="BJ44" s="25">
        <v>6.3828609625668449</v>
      </c>
      <c r="BK44" s="25">
        <v>10</v>
      </c>
    </row>
    <row r="45" spans="1:63">
      <c r="A45" s="23"/>
      <c r="B45" s="24" t="s">
        <v>285</v>
      </c>
      <c r="C45" s="25">
        <v>0</v>
      </c>
      <c r="D45" s="25">
        <v>1.5</v>
      </c>
      <c r="E45" s="25">
        <v>1.5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3"/>
      <c r="O45" s="24" t="s">
        <v>285</v>
      </c>
      <c r="P45" s="25">
        <v>1.5076923076923079</v>
      </c>
      <c r="Q45" s="25">
        <v>2.1509433962264151</v>
      </c>
      <c r="R45" s="25">
        <v>0</v>
      </c>
      <c r="S45" s="25">
        <v>1</v>
      </c>
      <c r="T45" s="25">
        <v>0</v>
      </c>
      <c r="U45" s="25">
        <v>0.8</v>
      </c>
      <c r="V45" s="25">
        <v>0</v>
      </c>
      <c r="W45" s="25">
        <v>3.6938795125139365</v>
      </c>
      <c r="X45" s="25">
        <v>0</v>
      </c>
      <c r="Y45" s="25">
        <v>0</v>
      </c>
      <c r="Z45" s="25">
        <v>0</v>
      </c>
      <c r="AA45" s="23"/>
      <c r="AB45" s="24" t="s">
        <v>285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3.3461538461538463</v>
      </c>
      <c r="AJ45" s="25">
        <v>1.9058823529411764</v>
      </c>
      <c r="AK45" s="25">
        <v>0</v>
      </c>
      <c r="AL45" s="25">
        <v>2.4214659685863875</v>
      </c>
      <c r="AM45" s="25">
        <v>0</v>
      </c>
      <c r="AN45" s="23"/>
      <c r="AO45" s="24" t="s">
        <v>285</v>
      </c>
      <c r="AP45" s="25">
        <v>0</v>
      </c>
      <c r="AQ45" s="25">
        <v>1.25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3"/>
      <c r="BA45" s="24" t="s">
        <v>285</v>
      </c>
      <c r="BB45" s="25">
        <v>0</v>
      </c>
      <c r="BC45" s="25">
        <v>7</v>
      </c>
      <c r="BD45" s="25">
        <v>0</v>
      </c>
      <c r="BE45" s="25">
        <v>0.20397630592256311</v>
      </c>
      <c r="BF45" s="25">
        <v>0</v>
      </c>
      <c r="BG45" s="25">
        <v>0</v>
      </c>
      <c r="BH45" s="25">
        <v>0</v>
      </c>
      <c r="BI45" s="25">
        <v>0</v>
      </c>
      <c r="BJ45" s="25">
        <v>9.0297872340425531</v>
      </c>
      <c r="BK45" s="25">
        <v>15.5</v>
      </c>
    </row>
    <row r="46" spans="1:63">
      <c r="A46" s="23" t="s">
        <v>22</v>
      </c>
      <c r="B46" s="24" t="s">
        <v>228</v>
      </c>
      <c r="C46" s="25">
        <v>0</v>
      </c>
      <c r="D46" s="25">
        <v>1.518085706994992</v>
      </c>
      <c r="E46" s="25">
        <v>0</v>
      </c>
      <c r="F46" s="25">
        <v>1.95</v>
      </c>
      <c r="G46" s="25">
        <v>0</v>
      </c>
      <c r="H46" s="25">
        <v>0</v>
      </c>
      <c r="I46" s="25">
        <v>0</v>
      </c>
      <c r="J46" s="25">
        <v>0</v>
      </c>
      <c r="K46" s="25">
        <v>3.3598262463532382</v>
      </c>
      <c r="L46" s="25">
        <v>0</v>
      </c>
      <c r="M46" s="25">
        <v>0</v>
      </c>
      <c r="N46" s="23" t="s">
        <v>22</v>
      </c>
      <c r="O46" s="24" t="s">
        <v>228</v>
      </c>
      <c r="P46" s="25">
        <v>3</v>
      </c>
      <c r="Q46" s="25">
        <v>1.5498590247284492</v>
      </c>
      <c r="R46" s="25">
        <v>2</v>
      </c>
      <c r="S46" s="25">
        <v>0</v>
      </c>
      <c r="T46" s="25">
        <v>0</v>
      </c>
      <c r="U46" s="25">
        <v>0</v>
      </c>
      <c r="V46" s="25">
        <v>0</v>
      </c>
      <c r="W46" s="25">
        <v>2.2520231213872832</v>
      </c>
      <c r="X46" s="25">
        <v>0.93975009292931888</v>
      </c>
      <c r="Y46" s="25">
        <v>0</v>
      </c>
      <c r="Z46" s="25">
        <v>1.0951382771689029</v>
      </c>
      <c r="AA46" s="23" t="s">
        <v>22</v>
      </c>
      <c r="AB46" s="24" t="s">
        <v>228</v>
      </c>
      <c r="AC46" s="25">
        <v>1.258220502901354</v>
      </c>
      <c r="AD46" s="25">
        <v>2.3859799939452042</v>
      </c>
      <c r="AE46" s="25">
        <v>0</v>
      </c>
      <c r="AF46" s="25">
        <v>0.99061913696060033</v>
      </c>
      <c r="AG46" s="25">
        <v>0.86666666666666659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3" t="s">
        <v>22</v>
      </c>
      <c r="AO46" s="24" t="s">
        <v>228</v>
      </c>
      <c r="AP46" s="25">
        <v>0</v>
      </c>
      <c r="AQ46" s="25">
        <v>0.84666339548577041</v>
      </c>
      <c r="AR46" s="25">
        <v>0.9009403071659049</v>
      </c>
      <c r="AS46" s="25">
        <v>0</v>
      </c>
      <c r="AT46" s="25">
        <v>0</v>
      </c>
      <c r="AU46" s="25">
        <v>0</v>
      </c>
      <c r="AV46" s="25">
        <v>7</v>
      </c>
      <c r="AW46" s="25">
        <v>9.3712878690766139</v>
      </c>
      <c r="AX46" s="25">
        <v>0</v>
      </c>
      <c r="AY46" s="25">
        <v>3.3150289558142561</v>
      </c>
      <c r="AZ46" s="23" t="s">
        <v>22</v>
      </c>
      <c r="BA46" s="24" t="s">
        <v>228</v>
      </c>
      <c r="BB46" s="25">
        <v>0</v>
      </c>
      <c r="BC46" s="25">
        <v>0</v>
      </c>
      <c r="BD46" s="25">
        <v>0</v>
      </c>
      <c r="BE46" s="25">
        <v>0.42763761537339284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</row>
    <row r="47" spans="1:63">
      <c r="A47" s="23"/>
      <c r="B47" s="24" t="s">
        <v>285</v>
      </c>
      <c r="C47" s="25">
        <v>0</v>
      </c>
      <c r="D47" s="25">
        <v>1.0336401051789184</v>
      </c>
      <c r="E47" s="25">
        <v>0</v>
      </c>
      <c r="F47" s="25">
        <v>1.8770459717796995</v>
      </c>
      <c r="G47" s="25">
        <v>0</v>
      </c>
      <c r="H47" s="25">
        <v>0</v>
      </c>
      <c r="I47" s="25">
        <v>0</v>
      </c>
      <c r="J47" s="25">
        <v>0</v>
      </c>
      <c r="K47" s="25">
        <v>3.0663313450176402</v>
      </c>
      <c r="L47" s="25">
        <v>0</v>
      </c>
      <c r="M47" s="25">
        <v>0</v>
      </c>
      <c r="N47" s="23"/>
      <c r="O47" s="24" t="s">
        <v>285</v>
      </c>
      <c r="P47" s="25">
        <v>0</v>
      </c>
      <c r="Q47" s="25">
        <v>0.86280388978930311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2.5171141425102048</v>
      </c>
      <c r="X47" s="25">
        <v>0.89328834603491192</v>
      </c>
      <c r="Y47" s="25">
        <v>0</v>
      </c>
      <c r="Z47" s="25">
        <v>1.6458717428309548</v>
      </c>
      <c r="AA47" s="23"/>
      <c r="AB47" s="24" t="s">
        <v>285</v>
      </c>
      <c r="AC47" s="25">
        <v>1.1238796097238299</v>
      </c>
      <c r="AD47" s="25">
        <v>2.1676473855763887</v>
      </c>
      <c r="AE47" s="25">
        <v>0</v>
      </c>
      <c r="AF47" s="25">
        <v>0.9</v>
      </c>
      <c r="AG47" s="25">
        <v>0.9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3"/>
      <c r="AO47" s="24" t="s">
        <v>285</v>
      </c>
      <c r="AP47" s="25">
        <v>0</v>
      </c>
      <c r="AQ47" s="25">
        <v>1.7028613819415006</v>
      </c>
      <c r="AR47" s="25">
        <v>0.99597976101667385</v>
      </c>
      <c r="AS47" s="25">
        <v>0</v>
      </c>
      <c r="AT47" s="25">
        <v>0</v>
      </c>
      <c r="AU47" s="25">
        <v>0</v>
      </c>
      <c r="AV47" s="25">
        <v>13</v>
      </c>
      <c r="AW47" s="25">
        <v>25.141062417753041</v>
      </c>
      <c r="AX47" s="25">
        <v>0</v>
      </c>
      <c r="AY47" s="25">
        <v>3.2400461915634637</v>
      </c>
      <c r="AZ47" s="23"/>
      <c r="BA47" s="24" t="s">
        <v>285</v>
      </c>
      <c r="BB47" s="25">
        <v>0</v>
      </c>
      <c r="BC47" s="25">
        <v>0</v>
      </c>
      <c r="BD47" s="25">
        <v>0</v>
      </c>
      <c r="BE47" s="25">
        <v>0.55793232965902451</v>
      </c>
      <c r="BF47" s="25">
        <v>0</v>
      </c>
      <c r="BG47" s="25">
        <v>0</v>
      </c>
      <c r="BH47" s="25">
        <v>0</v>
      </c>
      <c r="BI47" s="25">
        <v>0</v>
      </c>
      <c r="BJ47" s="25">
        <v>0</v>
      </c>
      <c r="BK47" s="25">
        <v>0</v>
      </c>
    </row>
    <row r="48" spans="1:63">
      <c r="A48" s="23" t="s">
        <v>24</v>
      </c>
      <c r="B48" s="24" t="s">
        <v>228</v>
      </c>
      <c r="C48" s="25">
        <v>2.4522992700729929</v>
      </c>
      <c r="D48" s="25">
        <v>1.6419734904270988</v>
      </c>
      <c r="E48" s="25">
        <v>2.6651796407185628</v>
      </c>
      <c r="F48" s="25">
        <v>0</v>
      </c>
      <c r="G48" s="25">
        <v>2</v>
      </c>
      <c r="H48" s="25">
        <v>0</v>
      </c>
      <c r="I48" s="25">
        <v>0</v>
      </c>
      <c r="J48" s="25">
        <v>0</v>
      </c>
      <c r="K48" s="25">
        <v>0</v>
      </c>
      <c r="L48" s="25">
        <v>1.2</v>
      </c>
      <c r="M48" s="25">
        <v>1.2</v>
      </c>
      <c r="N48" s="23" t="s">
        <v>24</v>
      </c>
      <c r="O48" s="24" t="s">
        <v>228</v>
      </c>
      <c r="P48" s="25">
        <v>2</v>
      </c>
      <c r="Q48" s="25">
        <v>0</v>
      </c>
      <c r="R48" s="25">
        <v>2.5</v>
      </c>
      <c r="S48" s="25">
        <v>1.5085714285714287</v>
      </c>
      <c r="T48" s="25">
        <v>0</v>
      </c>
      <c r="U48" s="25">
        <v>2.0275675675675675</v>
      </c>
      <c r="V48" s="25">
        <v>1.5353333333333334</v>
      </c>
      <c r="W48" s="25">
        <v>0.97606060606060596</v>
      </c>
      <c r="X48" s="25">
        <v>1.2790285841341995</v>
      </c>
      <c r="Y48" s="25">
        <v>3.4533898305084745</v>
      </c>
      <c r="Z48" s="25">
        <v>2.0410256410256409</v>
      </c>
      <c r="AA48" s="23" t="s">
        <v>24</v>
      </c>
      <c r="AB48" s="24" t="s">
        <v>228</v>
      </c>
      <c r="AC48" s="25">
        <v>0</v>
      </c>
      <c r="AD48" s="25">
        <v>2.5172413793103448</v>
      </c>
      <c r="AE48" s="25">
        <v>8.1962095389087075</v>
      </c>
      <c r="AF48" s="25">
        <v>0.76760563380281688</v>
      </c>
      <c r="AG48" s="25">
        <v>0</v>
      </c>
      <c r="AH48" s="25">
        <v>0</v>
      </c>
      <c r="AI48" s="25">
        <v>3.4151670951156814</v>
      </c>
      <c r="AJ48" s="25">
        <v>0</v>
      </c>
      <c r="AK48" s="25">
        <v>0</v>
      </c>
      <c r="AL48" s="25">
        <v>0</v>
      </c>
      <c r="AM48" s="25">
        <v>0</v>
      </c>
      <c r="AN48" s="23" t="s">
        <v>24</v>
      </c>
      <c r="AO48" s="24" t="s">
        <v>228</v>
      </c>
      <c r="AP48" s="25">
        <v>0</v>
      </c>
      <c r="AQ48" s="25">
        <v>1.5219870048207922</v>
      </c>
      <c r="AR48" s="25">
        <v>1.9329268292682926</v>
      </c>
      <c r="AS48" s="25">
        <v>1.4981298129812981</v>
      </c>
      <c r="AT48" s="25">
        <v>0</v>
      </c>
      <c r="AU48" s="25">
        <v>0</v>
      </c>
      <c r="AV48" s="25">
        <v>8.2813475760065725</v>
      </c>
      <c r="AW48" s="25">
        <v>6.7579365079365079</v>
      </c>
      <c r="AX48" s="25">
        <v>0</v>
      </c>
      <c r="AY48" s="25">
        <v>3.9939163498098864</v>
      </c>
      <c r="AZ48" s="23" t="s">
        <v>24</v>
      </c>
      <c r="BA48" s="24" t="s">
        <v>228</v>
      </c>
      <c r="BB48" s="25">
        <v>0</v>
      </c>
      <c r="BC48" s="25">
        <v>3.1851851851851851</v>
      </c>
      <c r="BD48" s="25">
        <v>3.0852313167259786</v>
      </c>
      <c r="BE48" s="25">
        <v>0.64400000000000002</v>
      </c>
      <c r="BF48" s="25">
        <v>0</v>
      </c>
      <c r="BG48" s="25">
        <v>0</v>
      </c>
      <c r="BH48" s="25">
        <v>0</v>
      </c>
      <c r="BI48" s="25">
        <v>3.4798581560283686</v>
      </c>
      <c r="BJ48" s="25">
        <v>0</v>
      </c>
      <c r="BK48" s="25">
        <v>4.9270560964302268</v>
      </c>
    </row>
    <row r="49" spans="1:63">
      <c r="A49" s="23"/>
      <c r="B49" s="24" t="s">
        <v>285</v>
      </c>
      <c r="C49" s="25">
        <v>2.0139433551198258</v>
      </c>
      <c r="D49" s="25">
        <v>1.6631705846895721</v>
      </c>
      <c r="E49" s="25">
        <v>3.3374144486692012</v>
      </c>
      <c r="F49" s="25">
        <v>0</v>
      </c>
      <c r="G49" s="25">
        <v>2.5</v>
      </c>
      <c r="H49" s="25">
        <v>0</v>
      </c>
      <c r="I49" s="25">
        <v>0</v>
      </c>
      <c r="J49" s="25">
        <v>0</v>
      </c>
      <c r="K49" s="25">
        <v>0</v>
      </c>
      <c r="L49" s="25">
        <v>1.2</v>
      </c>
      <c r="M49" s="25">
        <v>0</v>
      </c>
      <c r="N49" s="23"/>
      <c r="O49" s="24" t="s">
        <v>285</v>
      </c>
      <c r="P49" s="25">
        <v>2</v>
      </c>
      <c r="Q49" s="25">
        <v>0</v>
      </c>
      <c r="R49" s="25">
        <v>3</v>
      </c>
      <c r="S49" s="25">
        <v>0</v>
      </c>
      <c r="T49" s="25">
        <v>14</v>
      </c>
      <c r="U49" s="25">
        <v>1.3602649006622516</v>
      </c>
      <c r="V49" s="25">
        <v>0</v>
      </c>
      <c r="W49" s="25">
        <v>1.7267515923566876</v>
      </c>
      <c r="X49" s="25">
        <v>1.1297880443782085</v>
      </c>
      <c r="Y49" s="25">
        <v>0.81301331853496117</v>
      </c>
      <c r="Z49" s="25">
        <v>1.5446808510638299</v>
      </c>
      <c r="AA49" s="23"/>
      <c r="AB49" s="24" t="s">
        <v>285</v>
      </c>
      <c r="AC49" s="25">
        <v>0</v>
      </c>
      <c r="AD49" s="25">
        <v>2.284126984126984</v>
      </c>
      <c r="AE49" s="25">
        <v>1.1026302097747269</v>
      </c>
      <c r="AF49" s="25">
        <v>0.9975342465753424</v>
      </c>
      <c r="AG49" s="25">
        <v>0</v>
      </c>
      <c r="AH49" s="25">
        <v>0</v>
      </c>
      <c r="AI49" s="25">
        <v>3.9878542510121457</v>
      </c>
      <c r="AJ49" s="25">
        <v>0</v>
      </c>
      <c r="AK49" s="25">
        <v>0</v>
      </c>
      <c r="AL49" s="25">
        <v>0</v>
      </c>
      <c r="AM49" s="25">
        <v>0</v>
      </c>
      <c r="AN49" s="23"/>
      <c r="AO49" s="24" t="s">
        <v>285</v>
      </c>
      <c r="AP49" s="25">
        <v>0</v>
      </c>
      <c r="AQ49" s="25">
        <v>1.3402581714827098</v>
      </c>
      <c r="AR49" s="25">
        <v>1.6868231046931406</v>
      </c>
      <c r="AS49" s="25">
        <v>0.9580152671755725</v>
      </c>
      <c r="AT49" s="25">
        <v>0</v>
      </c>
      <c r="AU49" s="25">
        <v>0</v>
      </c>
      <c r="AV49" s="25">
        <v>13.133426573426576</v>
      </c>
      <c r="AW49" s="25">
        <v>21.461111111111112</v>
      </c>
      <c r="AX49" s="25">
        <v>0</v>
      </c>
      <c r="AY49" s="25">
        <v>4.4887527352297587</v>
      </c>
      <c r="AZ49" s="23"/>
      <c r="BA49" s="24" t="s">
        <v>285</v>
      </c>
      <c r="BB49" s="25">
        <v>0</v>
      </c>
      <c r="BC49" s="25">
        <v>0</v>
      </c>
      <c r="BD49" s="25">
        <v>3.2825095057034219</v>
      </c>
      <c r="BE49" s="25">
        <v>0.59472505091649697</v>
      </c>
      <c r="BF49" s="25">
        <v>0</v>
      </c>
      <c r="BG49" s="25">
        <v>0</v>
      </c>
      <c r="BH49" s="25">
        <v>0</v>
      </c>
      <c r="BI49" s="25">
        <v>3.4166666666666665</v>
      </c>
      <c r="BJ49" s="25">
        <v>0</v>
      </c>
      <c r="BK49" s="25">
        <v>5.0919540229885056</v>
      </c>
    </row>
    <row r="50" spans="1:63">
      <c r="A50" s="23" t="s">
        <v>25</v>
      </c>
      <c r="B50" s="24" t="s">
        <v>228</v>
      </c>
      <c r="C50" s="25">
        <v>0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3" t="s">
        <v>25</v>
      </c>
      <c r="O50" s="24" t="s">
        <v>228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1.2535643759873618</v>
      </c>
      <c r="Y50" s="25">
        <v>0</v>
      </c>
      <c r="Z50" s="25">
        <v>2.6218681839734472</v>
      </c>
      <c r="AA50" s="23" t="s">
        <v>25</v>
      </c>
      <c r="AB50" s="24" t="s">
        <v>228</v>
      </c>
      <c r="AC50" s="25">
        <v>2.8606635071090047</v>
      </c>
      <c r="AD50" s="25">
        <v>2.3135443037974683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3" t="s">
        <v>25</v>
      </c>
      <c r="AO50" s="24" t="s">
        <v>228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3" t="s">
        <v>25</v>
      </c>
      <c r="BA50" s="24" t="s">
        <v>228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</row>
    <row r="51" spans="1:63">
      <c r="A51" s="23"/>
      <c r="B51" s="24" t="s">
        <v>285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3"/>
      <c r="O51" s="24" t="s">
        <v>285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1.1995640110978993</v>
      </c>
      <c r="Y51" s="25">
        <v>0</v>
      </c>
      <c r="Z51" s="25">
        <v>1.6769869513641755</v>
      </c>
      <c r="AA51" s="23"/>
      <c r="AB51" s="24" t="s">
        <v>285</v>
      </c>
      <c r="AC51" s="25">
        <v>2.801169590643275</v>
      </c>
      <c r="AD51" s="25">
        <v>2.3749831876260927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3"/>
      <c r="AO51" s="24" t="s">
        <v>285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3"/>
      <c r="BA51" s="24" t="s">
        <v>285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</row>
    <row r="52" spans="1:63">
      <c r="A52" s="23" t="s">
        <v>73</v>
      </c>
      <c r="B52" s="24" t="s">
        <v>228</v>
      </c>
      <c r="C52" s="25">
        <v>0</v>
      </c>
      <c r="D52" s="25">
        <v>1.1240408748655433</v>
      </c>
      <c r="E52" s="25">
        <v>0</v>
      </c>
      <c r="F52" s="25">
        <v>1.3137928275615176</v>
      </c>
      <c r="G52" s="25">
        <v>0</v>
      </c>
      <c r="H52" s="25">
        <v>0</v>
      </c>
      <c r="I52" s="25">
        <v>0</v>
      </c>
      <c r="J52" s="25">
        <v>0</v>
      </c>
      <c r="K52" s="25">
        <v>2.2000000000000002</v>
      </c>
      <c r="L52" s="25">
        <v>0</v>
      </c>
      <c r="M52" s="25">
        <v>0</v>
      </c>
      <c r="N52" s="23" t="s">
        <v>73</v>
      </c>
      <c r="O52" s="24" t="s">
        <v>228</v>
      </c>
      <c r="P52" s="25">
        <v>2.5175438596491229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3.3076923076923075</v>
      </c>
      <c r="X52" s="25">
        <v>0.83197877669746034</v>
      </c>
      <c r="Y52" s="25">
        <v>1</v>
      </c>
      <c r="Z52" s="25">
        <v>0.8575598310652276</v>
      </c>
      <c r="AA52" s="23" t="s">
        <v>73</v>
      </c>
      <c r="AB52" s="24" t="s">
        <v>228</v>
      </c>
      <c r="AC52" s="25">
        <v>1.4192275398824516</v>
      </c>
      <c r="AD52" s="25">
        <v>0</v>
      </c>
      <c r="AE52" s="25">
        <v>6.1318095238095243</v>
      </c>
      <c r="AF52" s="25">
        <v>0.32124060150375944</v>
      </c>
      <c r="AG52" s="25">
        <v>1</v>
      </c>
      <c r="AH52" s="25">
        <v>0</v>
      </c>
      <c r="AI52" s="25">
        <v>3.3466666666666667</v>
      </c>
      <c r="AJ52" s="25">
        <v>0</v>
      </c>
      <c r="AK52" s="25">
        <v>0</v>
      </c>
      <c r="AL52" s="25">
        <v>0</v>
      </c>
      <c r="AM52" s="25">
        <v>0</v>
      </c>
      <c r="AN52" s="23" t="s">
        <v>73</v>
      </c>
      <c r="AO52" s="24" t="s">
        <v>228</v>
      </c>
      <c r="AP52" s="25">
        <v>0.55250927427773044</v>
      </c>
      <c r="AQ52" s="25">
        <v>0</v>
      </c>
      <c r="AR52" s="25">
        <v>0.75515552375978201</v>
      </c>
      <c r="AS52" s="25">
        <v>0</v>
      </c>
      <c r="AT52" s="25">
        <v>0</v>
      </c>
      <c r="AU52" s="25">
        <v>0</v>
      </c>
      <c r="AV52" s="25">
        <v>6</v>
      </c>
      <c r="AW52" s="25">
        <v>9.4882330532687114</v>
      </c>
      <c r="AX52" s="25">
        <v>0</v>
      </c>
      <c r="AY52" s="25">
        <v>7.7572806731222581</v>
      </c>
      <c r="AZ52" s="23" t="s">
        <v>73</v>
      </c>
      <c r="BA52" s="24" t="s">
        <v>228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25">
        <v>3.0346038346038351</v>
      </c>
      <c r="BJ52" s="25">
        <v>0</v>
      </c>
      <c r="BK52" s="25">
        <v>0</v>
      </c>
    </row>
    <row r="53" spans="1:63">
      <c r="A53" s="23"/>
      <c r="B53" s="24" t="s">
        <v>285</v>
      </c>
      <c r="C53" s="25">
        <v>0</v>
      </c>
      <c r="D53" s="25">
        <v>1.1814579225240127</v>
      </c>
      <c r="E53" s="25">
        <v>0</v>
      </c>
      <c r="F53" s="25">
        <v>1.4666986391197852</v>
      </c>
      <c r="G53" s="25">
        <v>0</v>
      </c>
      <c r="H53" s="25">
        <v>0</v>
      </c>
      <c r="I53" s="25">
        <v>0</v>
      </c>
      <c r="J53" s="25">
        <v>0</v>
      </c>
      <c r="K53" s="25">
        <v>2.4</v>
      </c>
      <c r="L53" s="25">
        <v>0</v>
      </c>
      <c r="M53" s="25">
        <v>0</v>
      </c>
      <c r="N53" s="23"/>
      <c r="O53" s="24" t="s">
        <v>285</v>
      </c>
      <c r="P53" s="25">
        <v>2.1472727272727274</v>
      </c>
      <c r="Q53" s="25">
        <v>0.5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2.1666666666666665</v>
      </c>
      <c r="X53" s="25">
        <v>0.87586653606749021</v>
      </c>
      <c r="Y53" s="25">
        <v>1</v>
      </c>
      <c r="Z53" s="25">
        <v>0.7082267926625907</v>
      </c>
      <c r="AA53" s="23"/>
      <c r="AB53" s="24" t="s">
        <v>285</v>
      </c>
      <c r="AC53" s="25">
        <v>1.7197977647684939</v>
      </c>
      <c r="AD53" s="25">
        <v>0</v>
      </c>
      <c r="AE53" s="25">
        <v>1.6840247131509272</v>
      </c>
      <c r="AF53" s="25">
        <v>0.44742486741308191</v>
      </c>
      <c r="AG53" s="25">
        <v>1.9523809523809521</v>
      </c>
      <c r="AH53" s="25">
        <v>0</v>
      </c>
      <c r="AI53" s="25">
        <v>3.6263079222720473</v>
      </c>
      <c r="AJ53" s="25">
        <v>0</v>
      </c>
      <c r="AK53" s="25">
        <v>0</v>
      </c>
      <c r="AL53" s="25">
        <v>0</v>
      </c>
      <c r="AM53" s="25">
        <v>0</v>
      </c>
      <c r="AN53" s="23"/>
      <c r="AO53" s="24" t="s">
        <v>285</v>
      </c>
      <c r="AP53" s="25">
        <v>0.6478467165202626</v>
      </c>
      <c r="AQ53" s="25">
        <v>0</v>
      </c>
      <c r="AR53" s="25">
        <v>0.90064730561761031</v>
      </c>
      <c r="AS53" s="25">
        <v>0</v>
      </c>
      <c r="AT53" s="25">
        <v>0</v>
      </c>
      <c r="AU53" s="25">
        <v>0</v>
      </c>
      <c r="AV53" s="25">
        <v>10.153509127789047</v>
      </c>
      <c r="AW53" s="25">
        <v>26.249135987978963</v>
      </c>
      <c r="AX53" s="25">
        <v>0</v>
      </c>
      <c r="AY53" s="25">
        <v>6.7816285509178549</v>
      </c>
      <c r="AZ53" s="23"/>
      <c r="BA53" s="24" t="s">
        <v>285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25">
        <v>3.355045871559633</v>
      </c>
      <c r="BJ53" s="25">
        <v>0</v>
      </c>
      <c r="BK53" s="25">
        <v>0</v>
      </c>
    </row>
    <row r="54" spans="1:63">
      <c r="A54" s="23" t="s">
        <v>18</v>
      </c>
      <c r="B54" s="24" t="s">
        <v>228</v>
      </c>
      <c r="C54" s="25">
        <v>0</v>
      </c>
      <c r="D54" s="25">
        <v>0</v>
      </c>
      <c r="E54" s="25">
        <v>5</v>
      </c>
      <c r="F54" s="25">
        <v>0</v>
      </c>
      <c r="G54" s="25">
        <v>0</v>
      </c>
      <c r="H54" s="25">
        <v>5.208333333333333</v>
      </c>
      <c r="I54" s="25">
        <v>0</v>
      </c>
      <c r="J54" s="25">
        <v>0</v>
      </c>
      <c r="K54" s="25">
        <v>0</v>
      </c>
      <c r="L54" s="25">
        <v>0</v>
      </c>
      <c r="M54" s="25">
        <v>3.2</v>
      </c>
      <c r="N54" s="23" t="s">
        <v>18</v>
      </c>
      <c r="O54" s="24" t="s">
        <v>228</v>
      </c>
      <c r="P54" s="25">
        <v>2.4479349186483104</v>
      </c>
      <c r="Q54" s="25">
        <v>1.9252329192546584</v>
      </c>
      <c r="R54" s="25">
        <v>0</v>
      </c>
      <c r="S54" s="25">
        <v>0</v>
      </c>
      <c r="T54" s="25">
        <v>5</v>
      </c>
      <c r="U54" s="25">
        <v>3.3996235884567128</v>
      </c>
      <c r="V54" s="25">
        <v>3.6266666666666665</v>
      </c>
      <c r="W54" s="25">
        <v>3</v>
      </c>
      <c r="X54" s="25">
        <v>0</v>
      </c>
      <c r="Y54" s="25">
        <v>0</v>
      </c>
      <c r="Z54" s="25">
        <v>0</v>
      </c>
      <c r="AA54" s="23" t="s">
        <v>18</v>
      </c>
      <c r="AB54" s="24" t="s">
        <v>228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3" t="s">
        <v>18</v>
      </c>
      <c r="AO54" s="24" t="s">
        <v>228</v>
      </c>
      <c r="AP54" s="25">
        <v>0</v>
      </c>
      <c r="AQ54" s="25">
        <v>1.7424242424242424</v>
      </c>
      <c r="AR54" s="25">
        <v>0</v>
      </c>
      <c r="AS54" s="25">
        <v>1.7</v>
      </c>
      <c r="AT54" s="25">
        <v>0</v>
      </c>
      <c r="AU54" s="25">
        <v>0</v>
      </c>
      <c r="AV54" s="25">
        <v>0</v>
      </c>
      <c r="AW54" s="25">
        <v>0</v>
      </c>
      <c r="AX54" s="25">
        <v>0</v>
      </c>
      <c r="AY54" s="25">
        <v>0</v>
      </c>
      <c r="AZ54" s="23" t="s">
        <v>18</v>
      </c>
      <c r="BA54" s="24" t="s">
        <v>228</v>
      </c>
      <c r="BB54" s="25">
        <v>0</v>
      </c>
      <c r="BC54" s="25">
        <v>0</v>
      </c>
      <c r="BD54" s="25">
        <v>0</v>
      </c>
      <c r="BE54" s="25">
        <v>0.528092866974334</v>
      </c>
      <c r="BF54" s="25">
        <v>0.67744052502050867</v>
      </c>
      <c r="BG54" s="25">
        <v>0</v>
      </c>
      <c r="BH54" s="25">
        <v>0</v>
      </c>
      <c r="BI54" s="25">
        <v>0</v>
      </c>
      <c r="BJ54" s="25">
        <v>3.5</v>
      </c>
      <c r="BK54" s="25">
        <v>0</v>
      </c>
    </row>
    <row r="55" spans="1:63">
      <c r="A55" s="23"/>
      <c r="B55" s="24" t="s">
        <v>285</v>
      </c>
      <c r="C55" s="25">
        <v>0</v>
      </c>
      <c r="D55" s="25">
        <v>0</v>
      </c>
      <c r="E55" s="25">
        <v>5</v>
      </c>
      <c r="F55" s="25">
        <v>0</v>
      </c>
      <c r="G55" s="25">
        <v>0</v>
      </c>
      <c r="H55" s="25">
        <v>5</v>
      </c>
      <c r="I55" s="25">
        <v>0</v>
      </c>
      <c r="J55" s="25">
        <v>0</v>
      </c>
      <c r="K55" s="25">
        <v>3</v>
      </c>
      <c r="L55" s="25">
        <v>0</v>
      </c>
      <c r="M55" s="25">
        <v>1.6000000000000003</v>
      </c>
      <c r="N55" s="23"/>
      <c r="O55" s="24" t="s">
        <v>285</v>
      </c>
      <c r="P55" s="25">
        <v>1.2670995670995671</v>
      </c>
      <c r="Q55" s="25">
        <v>1.5447104082068819</v>
      </c>
      <c r="R55" s="25">
        <v>0</v>
      </c>
      <c r="S55" s="25">
        <v>0</v>
      </c>
      <c r="T55" s="25">
        <v>9</v>
      </c>
      <c r="U55" s="25">
        <v>0.67684210526315791</v>
      </c>
      <c r="V55" s="25">
        <v>3.168181818181818</v>
      </c>
      <c r="W55" s="25">
        <v>0</v>
      </c>
      <c r="X55" s="25">
        <v>0</v>
      </c>
      <c r="Y55" s="25">
        <v>0</v>
      </c>
      <c r="Z55" s="25">
        <v>0</v>
      </c>
      <c r="AA55" s="23"/>
      <c r="AB55" s="24" t="s">
        <v>285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3"/>
      <c r="AO55" s="24" t="s">
        <v>285</v>
      </c>
      <c r="AP55" s="25">
        <v>0</v>
      </c>
      <c r="AQ55" s="25">
        <v>1.3</v>
      </c>
      <c r="AR55" s="25">
        <v>0</v>
      </c>
      <c r="AS55" s="25">
        <v>1.8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25">
        <v>0</v>
      </c>
      <c r="AZ55" s="23"/>
      <c r="BA55" s="24" t="s">
        <v>285</v>
      </c>
      <c r="BB55" s="25">
        <v>0</v>
      </c>
      <c r="BC55" s="25">
        <v>0</v>
      </c>
      <c r="BD55" s="25">
        <v>0</v>
      </c>
      <c r="BE55" s="25">
        <v>0.61977824958716676</v>
      </c>
      <c r="BF55" s="25">
        <v>0.69121325320773097</v>
      </c>
      <c r="BG55" s="25">
        <v>0</v>
      </c>
      <c r="BH55" s="25">
        <v>0</v>
      </c>
      <c r="BI55" s="25">
        <v>0</v>
      </c>
      <c r="BJ55" s="25">
        <v>5.9666666666666668</v>
      </c>
      <c r="BK55" s="25">
        <v>0</v>
      </c>
    </row>
    <row r="56" spans="1:63">
      <c r="A56" s="23" t="s">
        <v>36</v>
      </c>
      <c r="B56" s="24" t="s">
        <v>228</v>
      </c>
      <c r="C56" s="25">
        <v>0</v>
      </c>
      <c r="D56" s="25">
        <v>2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0.90579710144927528</v>
      </c>
      <c r="N56" s="23" t="s">
        <v>36</v>
      </c>
      <c r="O56" s="24" t="s">
        <v>228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1.1310247349823321</v>
      </c>
      <c r="W56" s="25">
        <v>0</v>
      </c>
      <c r="X56" s="25">
        <v>1.4268747565990116</v>
      </c>
      <c r="Y56" s="25">
        <v>0</v>
      </c>
      <c r="Z56" s="25">
        <v>1.5365091932787895</v>
      </c>
      <c r="AA56" s="23" t="s">
        <v>36</v>
      </c>
      <c r="AB56" s="24" t="s">
        <v>228</v>
      </c>
      <c r="AC56" s="25">
        <v>0</v>
      </c>
      <c r="AD56" s="25">
        <v>0</v>
      </c>
      <c r="AE56" s="25">
        <v>9.4758064311697545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3" t="s">
        <v>36</v>
      </c>
      <c r="AO56" s="24" t="s">
        <v>228</v>
      </c>
      <c r="AP56" s="25">
        <v>0</v>
      </c>
      <c r="AQ56" s="25">
        <v>0</v>
      </c>
      <c r="AR56" s="25">
        <v>1.0141643059490084</v>
      </c>
      <c r="AS56" s="25">
        <v>1</v>
      </c>
      <c r="AT56" s="25">
        <v>0</v>
      </c>
      <c r="AU56" s="25">
        <v>0</v>
      </c>
      <c r="AV56" s="25">
        <v>0</v>
      </c>
      <c r="AW56" s="25">
        <v>7.8594946975933375</v>
      </c>
      <c r="AX56" s="25">
        <v>0</v>
      </c>
      <c r="AY56" s="25">
        <v>0</v>
      </c>
      <c r="AZ56" s="23" t="s">
        <v>36</v>
      </c>
      <c r="BA56" s="24" t="s">
        <v>228</v>
      </c>
      <c r="BB56" s="25">
        <v>0</v>
      </c>
      <c r="BC56" s="25">
        <v>0</v>
      </c>
      <c r="BD56" s="25">
        <v>0</v>
      </c>
      <c r="BE56" s="25">
        <v>0</v>
      </c>
      <c r="BF56" s="25">
        <v>0</v>
      </c>
      <c r="BG56" s="25">
        <v>0</v>
      </c>
      <c r="BH56" s="25">
        <v>0</v>
      </c>
      <c r="BI56" s="25">
        <v>0</v>
      </c>
      <c r="BJ56" s="25">
        <v>0</v>
      </c>
      <c r="BK56" s="25">
        <v>0</v>
      </c>
    </row>
    <row r="57" spans="1:63">
      <c r="A57" s="23"/>
      <c r="B57" s="24" t="s">
        <v>285</v>
      </c>
      <c r="C57" s="25">
        <v>0</v>
      </c>
      <c r="D57" s="25">
        <v>1.5174587778855479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3"/>
      <c r="O57" s="24" t="s">
        <v>285</v>
      </c>
      <c r="P57" s="25">
        <v>1.5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1.3592001595691632</v>
      </c>
      <c r="W57" s="25">
        <v>0</v>
      </c>
      <c r="X57" s="25">
        <v>1.0869776005740321</v>
      </c>
      <c r="Y57" s="25">
        <v>0</v>
      </c>
      <c r="Z57" s="25">
        <v>0.75506392440244574</v>
      </c>
      <c r="AA57" s="23"/>
      <c r="AB57" s="24" t="s">
        <v>285</v>
      </c>
      <c r="AC57" s="25">
        <v>0</v>
      </c>
      <c r="AD57" s="25">
        <v>0</v>
      </c>
      <c r="AE57" s="25">
        <v>1.6800523410981265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3"/>
      <c r="AO57" s="24" t="s">
        <v>285</v>
      </c>
      <c r="AP57" s="25">
        <v>0</v>
      </c>
      <c r="AQ57" s="25">
        <v>0</v>
      </c>
      <c r="AR57" s="25">
        <v>1.10990099009901</v>
      </c>
      <c r="AS57" s="25">
        <v>0</v>
      </c>
      <c r="AT57" s="25">
        <v>0</v>
      </c>
      <c r="AU57" s="25">
        <v>0</v>
      </c>
      <c r="AV57" s="25">
        <v>0</v>
      </c>
      <c r="AW57" s="25">
        <v>17.546072902738214</v>
      </c>
      <c r="AX57" s="25">
        <v>0</v>
      </c>
      <c r="AY57" s="25">
        <v>0</v>
      </c>
      <c r="AZ57" s="23"/>
      <c r="BA57" s="24" t="s">
        <v>285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5">
        <v>0</v>
      </c>
      <c r="BK57" s="25">
        <v>0</v>
      </c>
    </row>
    <row r="58" spans="1:63">
      <c r="A58" s="23" t="s">
        <v>45</v>
      </c>
      <c r="B58" s="24" t="s">
        <v>228</v>
      </c>
      <c r="C58" s="25">
        <v>0</v>
      </c>
      <c r="D58" s="25">
        <v>1.13044232449404</v>
      </c>
      <c r="E58" s="25">
        <v>0</v>
      </c>
      <c r="F58" s="25">
        <v>1.1022026118261323</v>
      </c>
      <c r="G58" s="25">
        <v>0</v>
      </c>
      <c r="H58" s="25">
        <v>0</v>
      </c>
      <c r="I58" s="25">
        <v>0</v>
      </c>
      <c r="J58" s="25">
        <v>0</v>
      </c>
      <c r="K58" s="25">
        <v>4.5</v>
      </c>
      <c r="L58" s="25">
        <v>0</v>
      </c>
      <c r="M58" s="25">
        <v>0</v>
      </c>
      <c r="N58" s="23" t="s">
        <v>45</v>
      </c>
      <c r="O58" s="24" t="s">
        <v>228</v>
      </c>
      <c r="P58" s="25">
        <v>2.1800000000000002</v>
      </c>
      <c r="Q58" s="25">
        <v>1.6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1.1514190914207705</v>
      </c>
      <c r="Y58" s="25">
        <v>1.662990050694372</v>
      </c>
      <c r="Z58" s="25">
        <v>1.2031137865074366</v>
      </c>
      <c r="AA58" s="23" t="s">
        <v>45</v>
      </c>
      <c r="AB58" s="24" t="s">
        <v>228</v>
      </c>
      <c r="AC58" s="25">
        <v>1.3311101925782995</v>
      </c>
      <c r="AD58" s="25">
        <v>0</v>
      </c>
      <c r="AE58" s="25">
        <v>5.2884158171342506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3" t="s">
        <v>45</v>
      </c>
      <c r="AO58" s="24" t="s">
        <v>228</v>
      </c>
      <c r="AP58" s="25">
        <v>0.63</v>
      </c>
      <c r="AQ58" s="25">
        <v>0</v>
      </c>
      <c r="AR58" s="25">
        <v>0.99642993296663296</v>
      </c>
      <c r="AS58" s="25">
        <v>1.0236252115059221</v>
      </c>
      <c r="AT58" s="25">
        <v>0</v>
      </c>
      <c r="AU58" s="25">
        <v>0</v>
      </c>
      <c r="AV58" s="25">
        <v>8.0739164334382618</v>
      </c>
      <c r="AW58" s="25">
        <v>8.4426509498437117</v>
      </c>
      <c r="AX58" s="25">
        <v>0</v>
      </c>
      <c r="AY58" s="25">
        <v>7.6256183347236961</v>
      </c>
      <c r="AZ58" s="23" t="s">
        <v>45</v>
      </c>
      <c r="BA58" s="24" t="s">
        <v>228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1.6598667860536507</v>
      </c>
      <c r="BJ58" s="25">
        <v>0</v>
      </c>
      <c r="BK58" s="25">
        <v>0</v>
      </c>
    </row>
    <row r="59" spans="1:63">
      <c r="A59" s="26"/>
      <c r="B59" s="27" t="s">
        <v>285</v>
      </c>
      <c r="C59" s="28">
        <v>0</v>
      </c>
      <c r="D59" s="28">
        <v>1.343633745298076</v>
      </c>
      <c r="E59" s="28">
        <v>0</v>
      </c>
      <c r="F59" s="28">
        <v>1.1898531558521781</v>
      </c>
      <c r="G59" s="28">
        <v>0</v>
      </c>
      <c r="H59" s="28">
        <v>0</v>
      </c>
      <c r="I59" s="28">
        <v>0</v>
      </c>
      <c r="J59" s="28">
        <v>0</v>
      </c>
      <c r="K59" s="28">
        <v>5.5</v>
      </c>
      <c r="L59" s="28">
        <v>0</v>
      </c>
      <c r="M59" s="28">
        <v>0</v>
      </c>
      <c r="N59" s="26"/>
      <c r="O59" s="27" t="s">
        <v>285</v>
      </c>
      <c r="P59" s="28">
        <v>2.5</v>
      </c>
      <c r="Q59" s="28">
        <v>1.3076092501275294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1.345848491286761</v>
      </c>
      <c r="Y59" s="28">
        <v>1.9071972151772527</v>
      </c>
      <c r="Z59" s="28">
        <v>1.2038634820650729</v>
      </c>
      <c r="AA59" s="26"/>
      <c r="AB59" s="27" t="s">
        <v>285</v>
      </c>
      <c r="AC59" s="28">
        <v>1.5107882636514189</v>
      </c>
      <c r="AD59" s="28">
        <v>0</v>
      </c>
      <c r="AE59" s="28">
        <v>5.3831172219341479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6"/>
      <c r="AO59" s="27" t="s">
        <v>285</v>
      </c>
      <c r="AP59" s="28">
        <v>0.64999999999999991</v>
      </c>
      <c r="AQ59" s="28">
        <v>0</v>
      </c>
      <c r="AR59" s="28">
        <v>0.98216598638236763</v>
      </c>
      <c r="AS59" s="28">
        <v>1.35</v>
      </c>
      <c r="AT59" s="28">
        <v>0</v>
      </c>
      <c r="AU59" s="28">
        <v>0</v>
      </c>
      <c r="AV59" s="28">
        <v>8.915929855585027</v>
      </c>
      <c r="AW59" s="28">
        <v>19.762385212571424</v>
      </c>
      <c r="AX59" s="28">
        <v>0</v>
      </c>
      <c r="AY59" s="28">
        <v>10.753800381465789</v>
      </c>
      <c r="AZ59" s="26"/>
      <c r="BA59" s="27" t="s">
        <v>285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1.8434584717920717</v>
      </c>
      <c r="BJ59" s="28">
        <v>0</v>
      </c>
      <c r="BK59" s="28">
        <v>0</v>
      </c>
    </row>
    <row r="60" spans="1:63" ht="9" customHeight="1">
      <c r="A60" s="305"/>
      <c r="B60" s="22"/>
      <c r="C60" s="29"/>
      <c r="D60" s="29"/>
      <c r="E60" s="29"/>
      <c r="F60" s="29"/>
      <c r="G60" s="29"/>
      <c r="H60" s="22"/>
      <c r="M60" s="331" t="s">
        <v>86</v>
      </c>
      <c r="Z60" s="331" t="s">
        <v>86</v>
      </c>
      <c r="AM60" s="331" t="s">
        <v>86</v>
      </c>
      <c r="AY60" s="331" t="s">
        <v>86</v>
      </c>
      <c r="AZ60" s="305" t="s">
        <v>296</v>
      </c>
      <c r="BA60" s="22"/>
      <c r="BB60" s="29"/>
      <c r="BC60" s="29"/>
      <c r="BD60" s="29"/>
      <c r="BE60" s="29"/>
      <c r="BF60" s="29"/>
      <c r="BG60" s="22"/>
    </row>
    <row r="61" spans="1:63" ht="9" customHeight="1">
      <c r="A61" s="307"/>
      <c r="B61" s="30"/>
      <c r="C61" s="30"/>
      <c r="D61" s="29"/>
      <c r="E61" s="29"/>
      <c r="F61" s="29"/>
      <c r="G61" s="29"/>
      <c r="H61" s="29"/>
      <c r="AZ61" s="307" t="s">
        <v>74</v>
      </c>
      <c r="BA61" s="30"/>
      <c r="BB61" s="30"/>
      <c r="BC61" s="29"/>
      <c r="BD61" s="29"/>
      <c r="BE61" s="29"/>
      <c r="BF61" s="29"/>
      <c r="BG61" s="29"/>
    </row>
    <row r="62" spans="1:63" ht="9" customHeight="1">
      <c r="A62" s="351"/>
      <c r="B62" s="351"/>
      <c r="C62" s="351"/>
      <c r="D62" s="351"/>
      <c r="E62" s="351"/>
      <c r="F62" s="351"/>
      <c r="G62" s="351"/>
      <c r="H62" s="351"/>
      <c r="AZ62" s="351" t="s">
        <v>294</v>
      </c>
      <c r="BA62" s="351"/>
      <c r="BB62" s="351"/>
      <c r="BC62" s="351"/>
      <c r="BD62" s="351"/>
      <c r="BE62" s="351"/>
      <c r="BF62" s="351"/>
      <c r="BG62" s="351"/>
    </row>
    <row r="63" spans="1:63" ht="9" customHeight="1">
      <c r="A63" s="306"/>
      <c r="AZ63" s="306" t="s">
        <v>295</v>
      </c>
    </row>
  </sheetData>
  <mergeCells count="11">
    <mergeCell ref="A62:H62"/>
    <mergeCell ref="N3:N4"/>
    <mergeCell ref="AA3:AA4"/>
    <mergeCell ref="AN3:AN4"/>
    <mergeCell ref="AZ3:AZ4"/>
    <mergeCell ref="A6:A7"/>
    <mergeCell ref="N6:N7"/>
    <mergeCell ref="AA6:AA7"/>
    <mergeCell ref="AN6:AN7"/>
    <mergeCell ref="AZ6:AZ7"/>
    <mergeCell ref="AZ62:BG62"/>
  </mergeCells>
  <pageMargins left="0" right="0" top="0" bottom="0" header="0" footer="0"/>
  <pageSetup paperSize="9" orientation="portrait" r:id="rId1"/>
  <colBreaks count="2" manualBreakCount="2">
    <brk id="13" max="1048575" man="1"/>
    <brk id="2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>
    <tabColor rgb="FFFF0000"/>
  </sheetPr>
  <dimension ref="A1:X62"/>
  <sheetViews>
    <sheetView showGridLines="0" zoomScale="97" zoomScaleNormal="97" workbookViewId="0">
      <selection sqref="A1:N63"/>
    </sheetView>
  </sheetViews>
  <sheetFormatPr baseColWidth="10" defaultColWidth="7.3984375" defaultRowHeight="12.5" customHeight="1"/>
  <cols>
    <col min="1" max="1" width="14" style="45" customWidth="1"/>
    <col min="2" max="2" width="7.3984375" style="45" customWidth="1"/>
    <col min="3" max="14" width="6.59765625" style="45" customWidth="1"/>
    <col min="15" max="23" width="7.3984375" style="45"/>
    <col min="24" max="24" width="12.59765625" style="45" bestFit="1" customWidth="1"/>
    <col min="25" max="16384" width="7.3984375" style="45"/>
  </cols>
  <sheetData>
    <row r="1" spans="1:24" ht="17.25" customHeight="1">
      <c r="A1" s="32" t="s">
        <v>341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3"/>
      <c r="N1" s="33"/>
    </row>
    <row r="2" spans="1:24" ht="12" customHeight="1">
      <c r="A2" s="32" t="s">
        <v>80</v>
      </c>
      <c r="B2" s="53"/>
      <c r="C2" s="32"/>
      <c r="D2" s="32"/>
      <c r="E2" s="32"/>
      <c r="F2" s="32"/>
      <c r="G2" s="32"/>
      <c r="H2" s="32"/>
      <c r="I2" s="32"/>
      <c r="J2" s="32"/>
      <c r="K2" s="32"/>
      <c r="L2" s="32"/>
      <c r="M2" s="33"/>
      <c r="N2" s="33"/>
    </row>
    <row r="3" spans="1:2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24" ht="18" customHeight="1">
      <c r="A4" s="203" t="s">
        <v>29</v>
      </c>
      <c r="B4" s="203" t="s">
        <v>30</v>
      </c>
      <c r="C4" s="203" t="s">
        <v>0</v>
      </c>
      <c r="D4" s="203" t="s">
        <v>1</v>
      </c>
      <c r="E4" s="204" t="s">
        <v>2</v>
      </c>
      <c r="F4" s="203" t="s">
        <v>41</v>
      </c>
      <c r="G4" s="203" t="s">
        <v>42</v>
      </c>
      <c r="H4" s="203" t="s">
        <v>43</v>
      </c>
      <c r="I4" s="203" t="s">
        <v>44</v>
      </c>
      <c r="J4" s="203" t="s">
        <v>62</v>
      </c>
      <c r="K4" s="203" t="s">
        <v>63</v>
      </c>
      <c r="L4" s="203" t="s">
        <v>64</v>
      </c>
      <c r="M4" s="203" t="s">
        <v>65</v>
      </c>
      <c r="N4" s="203" t="s">
        <v>66</v>
      </c>
    </row>
    <row r="5" spans="1:24" ht="13" customHeight="1">
      <c r="A5" s="356" t="s">
        <v>26</v>
      </c>
      <c r="B5" s="206">
        <v>2023</v>
      </c>
      <c r="C5" s="207">
        <v>6.6099321380984399</v>
      </c>
      <c r="D5" s="207">
        <v>6.9046892845512717</v>
      </c>
      <c r="E5" s="207">
        <v>6.962785556590771</v>
      </c>
      <c r="F5" s="207">
        <v>6.9934923352582867</v>
      </c>
      <c r="G5" s="207">
        <v>7.019409157474823</v>
      </c>
      <c r="H5" s="207">
        <v>7.0298170935326949</v>
      </c>
      <c r="I5" s="207">
        <v>7.0509455082272696</v>
      </c>
      <c r="J5" s="207">
        <v>7.0549252508552298</v>
      </c>
      <c r="K5" s="207">
        <v>7.0578041210187958</v>
      </c>
      <c r="L5" s="207">
        <v>7.0590215450330112</v>
      </c>
      <c r="M5" s="207">
        <v>7.060362187898118</v>
      </c>
      <c r="N5" s="207">
        <v>7.088641067453632</v>
      </c>
      <c r="P5" s="54"/>
    </row>
    <row r="6" spans="1:24" ht="16.5" customHeight="1">
      <c r="A6" s="357"/>
      <c r="B6" s="208" t="s">
        <v>278</v>
      </c>
      <c r="C6" s="209">
        <v>7.044289397717499</v>
      </c>
      <c r="D6" s="209">
        <v>7.0582131701785622</v>
      </c>
      <c r="E6" s="209">
        <v>7.0957662520863041</v>
      </c>
      <c r="F6" s="209">
        <v>7.1021893067880146</v>
      </c>
      <c r="G6" s="209">
        <v>7.1076034281896465</v>
      </c>
      <c r="H6" s="209">
        <v>7.1144352451915056</v>
      </c>
      <c r="I6" s="209">
        <v>7.1183579228944831</v>
      </c>
      <c r="J6" s="209">
        <v>7.1240343538851061</v>
      </c>
      <c r="K6" s="209">
        <v>7.126585622655</v>
      </c>
      <c r="L6" s="209"/>
      <c r="M6" s="209"/>
      <c r="N6" s="209"/>
      <c r="P6" s="54"/>
    </row>
    <row r="7" spans="1:24" ht="11.75" customHeight="1">
      <c r="A7" s="35" t="s">
        <v>27</v>
      </c>
      <c r="B7" s="36">
        <v>2023</v>
      </c>
      <c r="C7" s="37">
        <v>6.64</v>
      </c>
      <c r="D7" s="37">
        <v>6.95</v>
      </c>
      <c r="E7" s="37">
        <v>6.992</v>
      </c>
      <c r="F7" s="37">
        <v>7.0200000000000005</v>
      </c>
      <c r="G7" s="37">
        <v>6.9899999999999984</v>
      </c>
      <c r="H7" s="37">
        <v>7.0110000000000019</v>
      </c>
      <c r="I7" s="37">
        <v>7.0320000000000018</v>
      </c>
      <c r="J7" s="37">
        <v>7.04</v>
      </c>
      <c r="K7" s="37">
        <v>7.0510000000000019</v>
      </c>
      <c r="L7" s="37">
        <v>7.0490000000000004</v>
      </c>
      <c r="M7" s="37">
        <v>7.0619999999999985</v>
      </c>
      <c r="N7" s="37">
        <v>7.0810000000000004</v>
      </c>
    </row>
    <row r="8" spans="1:24" ht="11.75" customHeight="1">
      <c r="A8" s="35"/>
      <c r="B8" s="36">
        <v>2024</v>
      </c>
      <c r="C8" s="37">
        <v>7.0555000000000003</v>
      </c>
      <c r="D8" s="37">
        <v>7.069</v>
      </c>
      <c r="E8" s="37">
        <v>7.101</v>
      </c>
      <c r="F8" s="37">
        <v>7.1109999999999998</v>
      </c>
      <c r="G8" s="37">
        <v>7.1210000000000022</v>
      </c>
      <c r="H8" s="37">
        <v>7.1240000000000006</v>
      </c>
      <c r="I8" s="37">
        <v>7.131000000000002</v>
      </c>
      <c r="J8" s="37">
        <v>7.1380000000000008</v>
      </c>
      <c r="K8" s="37">
        <v>7.125</v>
      </c>
      <c r="L8" s="37"/>
      <c r="M8" s="37"/>
      <c r="N8" s="37"/>
    </row>
    <row r="9" spans="1:24" ht="11.75" customHeight="1">
      <c r="A9" s="35" t="s">
        <v>28</v>
      </c>
      <c r="B9" s="36">
        <v>2023</v>
      </c>
      <c r="C9" s="37">
        <v>6.5319999999999991</v>
      </c>
      <c r="D9" s="37">
        <v>6.86</v>
      </c>
      <c r="E9" s="37">
        <v>6.92</v>
      </c>
      <c r="F9" s="37">
        <v>6.9419999999999984</v>
      </c>
      <c r="G9" s="37">
        <v>6.9720000000000004</v>
      </c>
      <c r="H9" s="37">
        <v>6.9729999999999999</v>
      </c>
      <c r="I9" s="37">
        <v>6.9940000000000007</v>
      </c>
      <c r="J9" s="37">
        <v>6.9930000000000003</v>
      </c>
      <c r="K9" s="37">
        <v>6.9909999999999997</v>
      </c>
      <c r="L9" s="37">
        <v>6.9920000000000018</v>
      </c>
      <c r="M9" s="37">
        <v>6.9830000000000005</v>
      </c>
      <c r="N9" s="37">
        <v>6.9930000000000003</v>
      </c>
    </row>
    <row r="10" spans="1:24" ht="11.75" customHeight="1">
      <c r="A10" s="35"/>
      <c r="B10" s="36">
        <v>2024</v>
      </c>
      <c r="C10" s="37">
        <v>6.9874999999999998</v>
      </c>
      <c r="D10" s="37">
        <v>7.0010000000000003</v>
      </c>
      <c r="E10" s="37">
        <v>7.0350000000000001</v>
      </c>
      <c r="F10" s="37">
        <v>7.0470000000000006</v>
      </c>
      <c r="G10" s="37">
        <v>7.0519999999999996</v>
      </c>
      <c r="H10" s="37">
        <v>7.0540000000000003</v>
      </c>
      <c r="I10" s="37">
        <v>7.0570000000000004</v>
      </c>
      <c r="J10" s="37">
        <v>7.0620000000000003</v>
      </c>
      <c r="K10" s="37">
        <v>7.0484999999999998</v>
      </c>
      <c r="L10" s="37"/>
      <c r="M10" s="37"/>
      <c r="N10" s="37"/>
    </row>
    <row r="11" spans="1:24" ht="11.75" customHeight="1">
      <c r="A11" s="38" t="s">
        <v>34</v>
      </c>
      <c r="B11" s="36">
        <v>2023</v>
      </c>
      <c r="C11" s="37">
        <v>6.3078653934169457</v>
      </c>
      <c r="D11" s="37">
        <v>6.4774622300952496</v>
      </c>
      <c r="E11" s="37">
        <v>6.5851893741283014</v>
      </c>
      <c r="F11" s="37">
        <v>6.6052319435664426</v>
      </c>
      <c r="G11" s="37">
        <v>6.5754694787031172</v>
      </c>
      <c r="H11" s="37">
        <v>6.5750017972549673</v>
      </c>
      <c r="I11" s="37">
        <v>6.5803453122735842</v>
      </c>
      <c r="J11" s="37">
        <v>6.5771363131052105</v>
      </c>
      <c r="K11" s="37">
        <v>6.5853302271485878</v>
      </c>
      <c r="L11" s="37">
        <v>6.582696976838136</v>
      </c>
      <c r="M11" s="37">
        <v>6.5803021312955252</v>
      </c>
      <c r="N11" s="37">
        <v>6.5923837493450002</v>
      </c>
      <c r="X11" s="302"/>
    </row>
    <row r="12" spans="1:24" ht="11.75" customHeight="1">
      <c r="A12" s="38"/>
      <c r="B12" s="36">
        <v>2024</v>
      </c>
      <c r="C12" s="37">
        <v>6.5816622704605052</v>
      </c>
      <c r="D12" s="37">
        <v>6.5886162160733521</v>
      </c>
      <c r="E12" s="37">
        <v>6.6184883446210909</v>
      </c>
      <c r="F12" s="37">
        <v>6.6265266220413883</v>
      </c>
      <c r="G12" s="37">
        <v>6.6315089100618465</v>
      </c>
      <c r="H12" s="37">
        <v>6.6332216894703473</v>
      </c>
      <c r="I12" s="37">
        <v>6.6375693581435646</v>
      </c>
      <c r="J12" s="37">
        <v>6.6402693540998632</v>
      </c>
      <c r="K12" s="37">
        <v>6.6246999999999998</v>
      </c>
      <c r="L12" s="37"/>
      <c r="M12" s="37"/>
      <c r="N12" s="37"/>
      <c r="X12" s="302"/>
    </row>
    <row r="13" spans="1:24" ht="11.75" customHeight="1">
      <c r="A13" s="35" t="s">
        <v>33</v>
      </c>
      <c r="B13" s="36">
        <v>2023</v>
      </c>
      <c r="C13" s="37">
        <v>6.5300000000000011</v>
      </c>
      <c r="D13" s="37">
        <v>6.84</v>
      </c>
      <c r="E13" s="37">
        <v>6.9</v>
      </c>
      <c r="F13" s="37">
        <v>6.9319999999999995</v>
      </c>
      <c r="G13" s="37">
        <v>6.9620000000000006</v>
      </c>
      <c r="H13" s="37">
        <v>6.97</v>
      </c>
      <c r="I13" s="37">
        <v>6.9909999999999979</v>
      </c>
      <c r="J13" s="37">
        <v>6.9830000000000005</v>
      </c>
      <c r="K13" s="37">
        <v>6.9810000000000016</v>
      </c>
      <c r="L13" s="37">
        <v>6.9830000000000005</v>
      </c>
      <c r="M13" s="37">
        <v>6.9804999999999984</v>
      </c>
      <c r="N13" s="37">
        <v>7.0110000000000001</v>
      </c>
      <c r="X13" s="302"/>
    </row>
    <row r="14" spans="1:24" ht="11.75" customHeight="1">
      <c r="A14" s="35"/>
      <c r="B14" s="36">
        <v>2024</v>
      </c>
      <c r="C14" s="37">
        <v>6.9817500000000008</v>
      </c>
      <c r="D14" s="37">
        <v>6.9949999999999983</v>
      </c>
      <c r="E14" s="37">
        <v>7.0340000000000007</v>
      </c>
      <c r="F14" s="37">
        <v>7.0420000000000007</v>
      </c>
      <c r="G14" s="37">
        <v>7.0469999999999997</v>
      </c>
      <c r="H14" s="37">
        <v>7.05</v>
      </c>
      <c r="I14" s="37">
        <v>7.0540000000000003</v>
      </c>
      <c r="J14" s="37">
        <v>7.0580000000000007</v>
      </c>
      <c r="K14" s="37">
        <v>7.05</v>
      </c>
      <c r="L14" s="37"/>
      <c r="M14" s="37"/>
      <c r="N14" s="37"/>
      <c r="X14" s="302"/>
    </row>
    <row r="15" spans="1:24" ht="11.75" customHeight="1">
      <c r="A15" s="35" t="s">
        <v>35</v>
      </c>
      <c r="B15" s="36">
        <v>2023</v>
      </c>
      <c r="C15" s="37">
        <v>6.12</v>
      </c>
      <c r="D15" s="37">
        <v>6.5000000000000009</v>
      </c>
      <c r="E15" s="37">
        <v>6.6200000000000019</v>
      </c>
      <c r="F15" s="37">
        <v>6.6420000000000003</v>
      </c>
      <c r="G15" s="37">
        <v>6.6119999999999992</v>
      </c>
      <c r="H15" s="37">
        <v>6.6020000000000003</v>
      </c>
      <c r="I15" s="37">
        <v>6.6230000000000002</v>
      </c>
      <c r="J15" s="37">
        <v>6.629999999999999</v>
      </c>
      <c r="K15" s="37">
        <v>6.6499999999999995</v>
      </c>
      <c r="L15" s="37">
        <v>6.64</v>
      </c>
      <c r="M15" s="37">
        <v>6.6310000000000002</v>
      </c>
      <c r="N15" s="37">
        <v>6.6510000000000016</v>
      </c>
      <c r="X15" s="302"/>
    </row>
    <row r="16" spans="1:24" ht="11.75" customHeight="1">
      <c r="A16" s="35"/>
      <c r="B16" s="36">
        <v>2024</v>
      </c>
      <c r="C16" s="37">
        <v>6.5620000000000003</v>
      </c>
      <c r="D16" s="37">
        <v>6.5730000000000013</v>
      </c>
      <c r="E16" s="37">
        <v>6.602999999999998</v>
      </c>
      <c r="F16" s="37">
        <v>6.6130000000000013</v>
      </c>
      <c r="G16" s="37">
        <v>6.6169999999999991</v>
      </c>
      <c r="H16" s="37">
        <v>6.6189999999999998</v>
      </c>
      <c r="I16" s="37">
        <v>6.6219999999999999</v>
      </c>
      <c r="J16" s="37">
        <v>6.6250000000000018</v>
      </c>
      <c r="K16" s="37">
        <v>6.64</v>
      </c>
      <c r="L16" s="37"/>
      <c r="M16" s="37"/>
      <c r="N16" s="37"/>
      <c r="X16" s="302"/>
    </row>
    <row r="17" spans="1:24" ht="11.75" customHeight="1">
      <c r="A17" s="38" t="s">
        <v>67</v>
      </c>
      <c r="B17" s="36">
        <v>2023</v>
      </c>
      <c r="C17" s="37">
        <v>6.6445904028768021</v>
      </c>
      <c r="D17" s="37">
        <v>6.8469406064082632</v>
      </c>
      <c r="E17" s="37">
        <v>6.9321537342492165</v>
      </c>
      <c r="F17" s="37">
        <v>6.9620775746299506</v>
      </c>
      <c r="G17" s="37">
        <v>6.9422037689439442</v>
      </c>
      <c r="H17" s="37">
        <v>6.9604516505737459</v>
      </c>
      <c r="I17" s="37">
        <v>6.9710508386089698</v>
      </c>
      <c r="J17" s="37">
        <v>6.9789828140490986</v>
      </c>
      <c r="K17" s="37">
        <v>6.982382839572149</v>
      </c>
      <c r="L17" s="37">
        <v>6.9778825091524315</v>
      </c>
      <c r="M17" s="37">
        <v>6.9847331439148359</v>
      </c>
      <c r="N17" s="37">
        <v>7.0016334956782478</v>
      </c>
      <c r="X17" s="302"/>
    </row>
    <row r="18" spans="1:24" ht="11.75" customHeight="1">
      <c r="A18" s="38"/>
      <c r="B18" s="36">
        <v>2024</v>
      </c>
      <c r="C18" s="37">
        <v>6.9358240002599389</v>
      </c>
      <c r="D18" s="37">
        <v>6.9460630718377523</v>
      </c>
      <c r="E18" s="37">
        <v>6.976085048355797</v>
      </c>
      <c r="F18" s="37">
        <v>6.9791619188861693</v>
      </c>
      <c r="G18" s="37">
        <v>6.9852928348434453</v>
      </c>
      <c r="H18" s="37">
        <v>6.9870671652556018</v>
      </c>
      <c r="I18" s="37">
        <v>6.9896574022259745</v>
      </c>
      <c r="J18" s="37">
        <v>6.9964211334530919</v>
      </c>
      <c r="K18" s="37">
        <v>7.02</v>
      </c>
      <c r="L18" s="37"/>
      <c r="M18" s="37"/>
      <c r="N18" s="37"/>
      <c r="X18" s="302"/>
    </row>
    <row r="19" spans="1:24" ht="11.75" customHeight="1">
      <c r="A19" s="39" t="s">
        <v>68</v>
      </c>
      <c r="B19" s="36">
        <v>2023</v>
      </c>
      <c r="C19" s="37">
        <v>6.63</v>
      </c>
      <c r="D19" s="37">
        <v>6.9199999999999982</v>
      </c>
      <c r="E19" s="37">
        <v>6.95</v>
      </c>
      <c r="F19" s="37">
        <v>6.9720000000000004</v>
      </c>
      <c r="G19" s="37">
        <v>7.0020000000000007</v>
      </c>
      <c r="H19" s="37">
        <v>7.02</v>
      </c>
      <c r="I19" s="37">
        <v>7.0410000000000004</v>
      </c>
      <c r="J19" s="37">
        <v>7.04</v>
      </c>
      <c r="K19" s="37">
        <v>7.0309999999999997</v>
      </c>
      <c r="L19" s="37">
        <v>7.0340000000000007</v>
      </c>
      <c r="M19" s="37">
        <v>7.0305</v>
      </c>
      <c r="N19" s="37">
        <v>7.05</v>
      </c>
      <c r="X19" s="302"/>
    </row>
    <row r="20" spans="1:24" ht="11.75" customHeight="1">
      <c r="A20" s="38"/>
      <c r="B20" s="36">
        <v>2024</v>
      </c>
      <c r="C20" s="37">
        <v>7.0322499999999994</v>
      </c>
      <c r="D20" s="37">
        <v>7.0420000000000007</v>
      </c>
      <c r="E20" s="37">
        <v>7.0740000000000007</v>
      </c>
      <c r="F20" s="37">
        <v>7.0829999999999984</v>
      </c>
      <c r="G20" s="37">
        <v>7.0910000000000002</v>
      </c>
      <c r="H20" s="37">
        <v>7.0940000000000003</v>
      </c>
      <c r="I20" s="37">
        <v>7.0989999999999984</v>
      </c>
      <c r="J20" s="37">
        <v>7.1040000000000001</v>
      </c>
      <c r="K20" s="37">
        <v>7.09</v>
      </c>
      <c r="L20" s="37"/>
      <c r="M20" s="37"/>
      <c r="N20" s="37"/>
      <c r="X20" s="302"/>
    </row>
    <row r="21" spans="1:24" ht="11.75" customHeight="1">
      <c r="A21" s="35" t="s">
        <v>23</v>
      </c>
      <c r="B21" s="36">
        <v>2023</v>
      </c>
      <c r="C21" s="37">
        <v>6.7539999999999996</v>
      </c>
      <c r="D21" s="37">
        <v>6.94</v>
      </c>
      <c r="E21" s="37">
        <v>6.9760000000000018</v>
      </c>
      <c r="F21" s="37">
        <v>7.0180000000000007</v>
      </c>
      <c r="G21" s="37">
        <v>7.048</v>
      </c>
      <c r="H21" s="37">
        <v>7.05</v>
      </c>
      <c r="I21" s="37">
        <v>7.0600000000000005</v>
      </c>
      <c r="J21" s="37">
        <v>7.07</v>
      </c>
      <c r="K21" s="37">
        <v>7.0810000000000004</v>
      </c>
      <c r="L21" s="37">
        <v>7.077</v>
      </c>
      <c r="M21" s="37">
        <v>7.0740000000000007</v>
      </c>
      <c r="N21" s="37">
        <v>7.09</v>
      </c>
      <c r="X21" s="302"/>
    </row>
    <row r="22" spans="1:24" ht="11.75" customHeight="1">
      <c r="A22" s="35"/>
      <c r="B22" s="36">
        <v>2024</v>
      </c>
      <c r="C22" s="37">
        <v>6.9210000000000003</v>
      </c>
      <c r="D22" s="37">
        <v>6.9340000000000002</v>
      </c>
      <c r="E22" s="37">
        <v>6.9649999999999999</v>
      </c>
      <c r="F22" s="37">
        <v>6.9749999999999996</v>
      </c>
      <c r="G22" s="37">
        <v>6.9830000000000005</v>
      </c>
      <c r="H22" s="37">
        <v>6.9850000000000003</v>
      </c>
      <c r="I22" s="37">
        <v>6.99</v>
      </c>
      <c r="J22" s="37">
        <v>6.9950000000000001</v>
      </c>
      <c r="K22" s="37">
        <v>7.05</v>
      </c>
      <c r="L22" s="37"/>
      <c r="M22" s="37"/>
      <c r="N22" s="37"/>
      <c r="X22" s="302"/>
    </row>
    <row r="23" spans="1:24" ht="11.75" customHeight="1">
      <c r="A23" s="35" t="s">
        <v>32</v>
      </c>
      <c r="B23" s="36">
        <v>2023</v>
      </c>
      <c r="C23" s="37">
        <v>6.719999999999998</v>
      </c>
      <c r="D23" s="37">
        <v>6.9340000000000002</v>
      </c>
      <c r="E23" s="37">
        <v>6.96</v>
      </c>
      <c r="F23" s="37">
        <v>6.9809999999999999</v>
      </c>
      <c r="G23" s="37">
        <v>6.9509999999999978</v>
      </c>
      <c r="H23" s="37">
        <v>6.95</v>
      </c>
      <c r="I23" s="37">
        <v>6.9610000000000003</v>
      </c>
      <c r="J23" s="37">
        <v>6.9540000000000006</v>
      </c>
      <c r="K23" s="37">
        <v>6.9550000000000018</v>
      </c>
      <c r="L23" s="37">
        <v>6.9545000000000003</v>
      </c>
      <c r="M23" s="37">
        <v>6.9550000000000001</v>
      </c>
      <c r="N23" s="37">
        <v>6.9740000000000002</v>
      </c>
    </row>
    <row r="24" spans="1:24" ht="11.75" customHeight="1">
      <c r="A24" s="35"/>
      <c r="B24" s="36">
        <v>2024</v>
      </c>
      <c r="C24" s="37">
        <v>6.3609999999999989</v>
      </c>
      <c r="D24" s="37">
        <v>6.3710000000000013</v>
      </c>
      <c r="E24" s="37">
        <v>6.4009999999999989</v>
      </c>
      <c r="F24" s="37">
        <v>6.4119999999999999</v>
      </c>
      <c r="G24" s="37">
        <v>6.4180000000000001</v>
      </c>
      <c r="H24" s="37">
        <v>6.42</v>
      </c>
      <c r="I24" s="37">
        <v>6.423</v>
      </c>
      <c r="J24" s="37">
        <v>6.4269999999999987</v>
      </c>
      <c r="K24" s="37">
        <v>6.4850000000000003</v>
      </c>
      <c r="L24" s="37"/>
      <c r="M24" s="37"/>
      <c r="N24" s="37"/>
    </row>
    <row r="25" spans="1:24" ht="11.75" customHeight="1">
      <c r="A25" s="35" t="s">
        <v>31</v>
      </c>
      <c r="B25" s="36">
        <v>2023</v>
      </c>
      <c r="C25" s="37">
        <v>6.62</v>
      </c>
      <c r="D25" s="37">
        <v>6.85</v>
      </c>
      <c r="E25" s="37">
        <v>6.91</v>
      </c>
      <c r="F25" s="37">
        <v>6.93</v>
      </c>
      <c r="G25" s="37">
        <v>6.9</v>
      </c>
      <c r="H25" s="37">
        <v>6.9009999999999998</v>
      </c>
      <c r="I25" s="37">
        <v>6.9109999999999996</v>
      </c>
      <c r="J25" s="37">
        <v>6.92</v>
      </c>
      <c r="K25" s="37">
        <v>6.93</v>
      </c>
      <c r="L25" s="37">
        <v>6.924999999999998</v>
      </c>
      <c r="M25" s="37">
        <v>6.92</v>
      </c>
      <c r="N25" s="37">
        <v>6.9400000000000022</v>
      </c>
    </row>
    <row r="26" spans="1:24" ht="11.75" customHeight="1">
      <c r="A26" s="35"/>
      <c r="B26" s="36">
        <v>2024</v>
      </c>
      <c r="C26" s="37">
        <v>6.6224999999999996</v>
      </c>
      <c r="D26" s="37">
        <v>6.633</v>
      </c>
      <c r="E26" s="37">
        <v>6.665</v>
      </c>
      <c r="F26" s="37">
        <v>6.6740000000000022</v>
      </c>
      <c r="G26" s="37">
        <v>6.6879999999999997</v>
      </c>
      <c r="H26" s="37">
        <v>6.7009999999999996</v>
      </c>
      <c r="I26" s="37">
        <v>6.7140000000000004</v>
      </c>
      <c r="J26" s="37">
        <v>6.7270000000000003</v>
      </c>
      <c r="K26" s="37">
        <v>6.85</v>
      </c>
      <c r="L26" s="37"/>
      <c r="M26" s="37"/>
      <c r="N26" s="37"/>
    </row>
    <row r="27" spans="1:24" ht="11.75" customHeight="1">
      <c r="A27" s="35" t="s">
        <v>17</v>
      </c>
      <c r="B27" s="36">
        <v>2023</v>
      </c>
      <c r="C27" s="37">
        <v>6.3319999999999999</v>
      </c>
      <c r="D27" s="37">
        <v>6.68</v>
      </c>
      <c r="E27" s="37">
        <v>6.7099999999999991</v>
      </c>
      <c r="F27" s="37">
        <v>6.7320000000000002</v>
      </c>
      <c r="G27" s="37">
        <v>6.7620000000000022</v>
      </c>
      <c r="H27" s="37">
        <v>6.77</v>
      </c>
      <c r="I27" s="37">
        <v>6.7909999999999995</v>
      </c>
      <c r="J27" s="37">
        <v>6.78</v>
      </c>
      <c r="K27" s="37">
        <v>6.7719999999999994</v>
      </c>
      <c r="L27" s="37">
        <v>6.7749999999999995</v>
      </c>
      <c r="M27" s="37">
        <v>6.7805</v>
      </c>
      <c r="N27" s="37">
        <v>6.8010000000000019</v>
      </c>
    </row>
    <row r="28" spans="1:24" ht="11.75" customHeight="1">
      <c r="A28" s="35"/>
      <c r="B28" s="36">
        <v>2024</v>
      </c>
      <c r="C28" s="37">
        <v>6.7777499999999993</v>
      </c>
      <c r="D28" s="37">
        <v>6.7920000000000016</v>
      </c>
      <c r="E28" s="37">
        <v>6.8340000000000005</v>
      </c>
      <c r="F28" s="37">
        <v>6.8459999999999992</v>
      </c>
      <c r="G28" s="37">
        <v>6.8530000000000015</v>
      </c>
      <c r="H28" s="37">
        <v>6.8549999999999978</v>
      </c>
      <c r="I28" s="37">
        <v>6.859</v>
      </c>
      <c r="J28" s="37">
        <v>6.8629999999999995</v>
      </c>
      <c r="K28" s="37">
        <v>6.9214000000000002</v>
      </c>
      <c r="L28" s="37"/>
      <c r="M28" s="37"/>
      <c r="N28" s="37"/>
    </row>
    <row r="29" spans="1:24" ht="11.75" customHeight="1">
      <c r="A29" s="35" t="s">
        <v>21</v>
      </c>
      <c r="B29" s="36">
        <v>2023</v>
      </c>
      <c r="C29" s="37">
        <v>6.53</v>
      </c>
      <c r="D29" s="37">
        <v>6.95</v>
      </c>
      <c r="E29" s="37">
        <v>6.98</v>
      </c>
      <c r="F29" s="37">
        <v>7.01</v>
      </c>
      <c r="G29" s="37">
        <v>6.9799999999999995</v>
      </c>
      <c r="H29" s="37">
        <v>6.992</v>
      </c>
      <c r="I29" s="37">
        <v>7.009999999999998</v>
      </c>
      <c r="J29" s="37">
        <v>7.0200000000000005</v>
      </c>
      <c r="K29" s="37">
        <v>7.0309999999999997</v>
      </c>
      <c r="L29" s="37">
        <v>7.0279999999999996</v>
      </c>
      <c r="M29" s="37">
        <v>7.0270000000000019</v>
      </c>
      <c r="N29" s="37">
        <v>7.0330000000000021</v>
      </c>
    </row>
    <row r="30" spans="1:24" ht="11.75" customHeight="1">
      <c r="A30" s="35"/>
      <c r="B30" s="36">
        <v>2024</v>
      </c>
      <c r="C30" s="37">
        <v>6.9460000000000006</v>
      </c>
      <c r="D30" s="37">
        <v>6.9559999999999995</v>
      </c>
      <c r="E30" s="37">
        <v>6.9870000000000001</v>
      </c>
      <c r="F30" s="37">
        <v>6.9970000000000017</v>
      </c>
      <c r="G30" s="37">
        <v>7.01</v>
      </c>
      <c r="H30" s="37">
        <v>7.0149999999999979</v>
      </c>
      <c r="I30" s="37">
        <v>7.024</v>
      </c>
      <c r="J30" s="37">
        <v>7.0330000000000004</v>
      </c>
      <c r="K30" s="37">
        <v>7.0425000000000004</v>
      </c>
      <c r="L30" s="37"/>
      <c r="M30" s="37"/>
      <c r="N30" s="37"/>
    </row>
    <row r="31" spans="1:24" ht="11.75" customHeight="1">
      <c r="A31" s="35" t="s">
        <v>69</v>
      </c>
      <c r="B31" s="36">
        <v>2023</v>
      </c>
      <c r="C31" s="37">
        <v>6.6040000000000001</v>
      </c>
      <c r="D31" s="37">
        <v>6.86</v>
      </c>
      <c r="E31" s="37">
        <v>7.0540000000000003</v>
      </c>
      <c r="F31" s="37">
        <v>7.0910000000000002</v>
      </c>
      <c r="G31" s="37">
        <v>7.1210000000000004</v>
      </c>
      <c r="H31" s="37">
        <v>7.1319999999999997</v>
      </c>
      <c r="I31" s="37">
        <v>7.1529999999999996</v>
      </c>
      <c r="J31" s="37">
        <v>7.1559999999999997</v>
      </c>
      <c r="K31" s="37">
        <v>7.1579999999999986</v>
      </c>
      <c r="L31" s="37">
        <v>7.1570000000000018</v>
      </c>
      <c r="M31" s="37">
        <v>7.1559999999999997</v>
      </c>
      <c r="N31" s="37">
        <v>7.1820000000000004</v>
      </c>
    </row>
    <row r="32" spans="1:24" ht="11.75" customHeight="1">
      <c r="A32" s="35"/>
      <c r="B32" s="36">
        <v>2024</v>
      </c>
      <c r="C32" s="37">
        <v>7.0840000000000005</v>
      </c>
      <c r="D32" s="37">
        <v>7.0960000000000001</v>
      </c>
      <c r="E32" s="37">
        <v>7.1280000000000001</v>
      </c>
      <c r="F32" s="37">
        <v>7.141</v>
      </c>
      <c r="G32" s="37">
        <v>7.1520000000000001</v>
      </c>
      <c r="H32" s="37">
        <v>7.1610000000000005</v>
      </c>
      <c r="I32" s="37">
        <v>7.1709999999999985</v>
      </c>
      <c r="J32" s="37">
        <v>7.1809999999999983</v>
      </c>
      <c r="K32" s="37">
        <v>7.1675000000000004</v>
      </c>
      <c r="L32" s="37"/>
      <c r="M32" s="37"/>
      <c r="N32" s="37"/>
    </row>
    <row r="33" spans="1:14" ht="11.75" customHeight="1">
      <c r="A33" s="35" t="s">
        <v>70</v>
      </c>
      <c r="B33" s="36">
        <v>2023</v>
      </c>
      <c r="C33" s="37">
        <v>6.67</v>
      </c>
      <c r="D33" s="37">
        <v>6.9800000000000022</v>
      </c>
      <c r="E33" s="37">
        <v>6.984</v>
      </c>
      <c r="F33" s="37">
        <v>7.0200000000000005</v>
      </c>
      <c r="G33" s="37">
        <v>6.99</v>
      </c>
      <c r="H33" s="37">
        <v>7.0309999999999997</v>
      </c>
      <c r="I33" s="37">
        <v>7.0519999999999996</v>
      </c>
      <c r="J33" s="37">
        <v>7.0510000000000019</v>
      </c>
      <c r="K33" s="37">
        <v>7.0620000000000003</v>
      </c>
      <c r="L33" s="37">
        <v>7.0640000000000001</v>
      </c>
      <c r="M33" s="37">
        <v>7.0650000000000022</v>
      </c>
      <c r="N33" s="37">
        <v>7.09</v>
      </c>
    </row>
    <row r="34" spans="1:14" ht="11.75" customHeight="1">
      <c r="A34" s="35"/>
      <c r="B34" s="36">
        <v>2024</v>
      </c>
      <c r="C34" s="37">
        <v>7.0645000000000007</v>
      </c>
      <c r="D34" s="37">
        <v>7.0789999999999997</v>
      </c>
      <c r="E34" s="37">
        <v>7.1210000000000004</v>
      </c>
      <c r="F34" s="37">
        <v>7.1330000000000018</v>
      </c>
      <c r="G34" s="37">
        <v>7.1379999999999999</v>
      </c>
      <c r="H34" s="37">
        <v>7.141</v>
      </c>
      <c r="I34" s="37">
        <v>7.1449999999999996</v>
      </c>
      <c r="J34" s="37">
        <v>7.1489999999999982</v>
      </c>
      <c r="K34" s="37">
        <v>7.1455000000000002</v>
      </c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6.67</v>
      </c>
      <c r="D35" s="37">
        <v>6.96</v>
      </c>
      <c r="E35" s="37">
        <v>6.984</v>
      </c>
      <c r="F35" s="37">
        <v>7.016</v>
      </c>
      <c r="G35" s="37">
        <v>7.0460000000000003</v>
      </c>
      <c r="H35" s="37">
        <v>7.0510000000000019</v>
      </c>
      <c r="I35" s="37">
        <v>7.0720000000000018</v>
      </c>
      <c r="J35" s="37">
        <v>7.0800000000000018</v>
      </c>
      <c r="K35" s="37">
        <v>7.0830000000000002</v>
      </c>
      <c r="L35" s="37">
        <v>7.0810000000000004</v>
      </c>
      <c r="M35" s="37">
        <v>7.0830000000000002</v>
      </c>
      <c r="N35" s="37">
        <v>7.1130000000000004</v>
      </c>
    </row>
    <row r="36" spans="1:14" ht="11.75" customHeight="1">
      <c r="A36" s="35"/>
      <c r="B36" s="36">
        <v>2024</v>
      </c>
      <c r="C36" s="37">
        <v>7.0819999999999999</v>
      </c>
      <c r="D36" s="37">
        <v>7.094999999999998</v>
      </c>
      <c r="E36" s="37">
        <v>7.1369999999999996</v>
      </c>
      <c r="F36" s="37">
        <v>7.1430000000000007</v>
      </c>
      <c r="G36" s="37">
        <v>7.1480000000000006</v>
      </c>
      <c r="H36" s="37">
        <v>7.15</v>
      </c>
      <c r="I36" s="37">
        <v>7.1529999999999996</v>
      </c>
      <c r="J36" s="37">
        <v>7.1559999999999979</v>
      </c>
      <c r="K36" s="37">
        <v>7.15</v>
      </c>
      <c r="L36" s="37"/>
      <c r="M36" s="37"/>
      <c r="N36" s="37"/>
    </row>
    <row r="37" spans="1:14" ht="11.75" customHeight="1">
      <c r="A37" s="35" t="s">
        <v>119</v>
      </c>
      <c r="B37" s="36">
        <v>2023</v>
      </c>
      <c r="C37" s="37">
        <v>6.5199999999999978</v>
      </c>
      <c r="D37" s="37">
        <v>6.93</v>
      </c>
      <c r="E37" s="37">
        <v>6.9619999999999997</v>
      </c>
      <c r="F37" s="37">
        <v>7.0039999999999996</v>
      </c>
      <c r="G37" s="37">
        <v>7.0340000000000007</v>
      </c>
      <c r="H37" s="37">
        <v>7.04</v>
      </c>
      <c r="I37" s="37">
        <v>7.0609999999999999</v>
      </c>
      <c r="J37" s="37">
        <v>7.0629999999999997</v>
      </c>
      <c r="K37" s="37">
        <v>7.0620000000000003</v>
      </c>
      <c r="L37" s="37">
        <v>7.0624999999999982</v>
      </c>
      <c r="M37" s="37">
        <v>7.0730000000000004</v>
      </c>
      <c r="N37" s="37">
        <v>7.1019999999999985</v>
      </c>
    </row>
    <row r="38" spans="1:14" ht="11.75" customHeight="1">
      <c r="A38" s="35"/>
      <c r="B38" s="36">
        <v>2024</v>
      </c>
      <c r="C38" s="37">
        <v>7.0677499999999993</v>
      </c>
      <c r="D38" s="37">
        <v>7.0810000000000004</v>
      </c>
      <c r="E38" s="37">
        <v>7.1229999999999984</v>
      </c>
      <c r="F38" s="37">
        <v>7.1369999999999996</v>
      </c>
      <c r="G38" s="37">
        <v>7.141</v>
      </c>
      <c r="H38" s="37">
        <v>7.142999999999998</v>
      </c>
      <c r="I38" s="37">
        <v>7.1459999999999981</v>
      </c>
      <c r="J38" s="37">
        <v>7.149</v>
      </c>
      <c r="K38" s="37">
        <v>7.15</v>
      </c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6.8340000000000005</v>
      </c>
      <c r="D39" s="37">
        <v>7.032</v>
      </c>
      <c r="E39" s="37">
        <v>7.049999999999998</v>
      </c>
      <c r="F39" s="37">
        <v>7.0919999999999996</v>
      </c>
      <c r="G39" s="37">
        <v>7.1220000000000008</v>
      </c>
      <c r="H39" s="37">
        <v>7.13</v>
      </c>
      <c r="I39" s="37">
        <v>7.1609999999999996</v>
      </c>
      <c r="J39" s="37">
        <v>7.1630000000000003</v>
      </c>
      <c r="K39" s="37">
        <v>7.1710000000000003</v>
      </c>
      <c r="L39" s="37">
        <v>7.1670000000000007</v>
      </c>
      <c r="M39" s="37">
        <v>7.165</v>
      </c>
      <c r="N39" s="37">
        <v>7.1940000000000008</v>
      </c>
    </row>
    <row r="40" spans="1:14" ht="11.75" customHeight="1">
      <c r="A40" s="35"/>
      <c r="B40" s="36">
        <v>2024</v>
      </c>
      <c r="C40" s="37">
        <v>7.1660000000000004</v>
      </c>
      <c r="D40" s="37">
        <v>7.1790000000000003</v>
      </c>
      <c r="E40" s="37">
        <v>7.22</v>
      </c>
      <c r="F40" s="37">
        <v>7.23</v>
      </c>
      <c r="G40" s="37">
        <v>7.2410000000000005</v>
      </c>
      <c r="H40" s="37">
        <v>7.2430000000000003</v>
      </c>
      <c r="I40" s="37">
        <v>7.2469999999999999</v>
      </c>
      <c r="J40" s="37">
        <v>7.2530000000000001</v>
      </c>
      <c r="K40" s="37">
        <v>7.2244999999999999</v>
      </c>
      <c r="L40" s="37"/>
      <c r="M40" s="37"/>
      <c r="N40" s="37"/>
    </row>
    <row r="41" spans="1:14" ht="11.75" customHeight="1">
      <c r="A41" s="35" t="s">
        <v>71</v>
      </c>
      <c r="B41" s="36">
        <v>2023</v>
      </c>
      <c r="C41" s="37">
        <v>6.74</v>
      </c>
      <c r="D41" s="37">
        <v>6.97</v>
      </c>
      <c r="E41" s="37">
        <v>6.98</v>
      </c>
      <c r="F41" s="37">
        <v>6.9999999999999982</v>
      </c>
      <c r="G41" s="37">
        <v>7.03</v>
      </c>
      <c r="H41" s="37">
        <v>7.0419999999999998</v>
      </c>
      <c r="I41" s="37">
        <v>7.0629999999999997</v>
      </c>
      <c r="J41" s="37">
        <v>7.05</v>
      </c>
      <c r="K41" s="37">
        <v>7.0600000000000005</v>
      </c>
      <c r="L41" s="37">
        <v>7.0549999999999997</v>
      </c>
      <c r="M41" s="37">
        <v>7.0570000000000004</v>
      </c>
      <c r="N41" s="37">
        <v>7.0720000000000001</v>
      </c>
    </row>
    <row r="42" spans="1:14" ht="11.75" customHeight="1">
      <c r="A42" s="35"/>
      <c r="B42" s="36">
        <v>2024</v>
      </c>
      <c r="C42" s="37">
        <v>7.056</v>
      </c>
      <c r="D42" s="37">
        <v>7.0689999999999982</v>
      </c>
      <c r="E42" s="37">
        <v>7.0919999999999996</v>
      </c>
      <c r="F42" s="37">
        <v>7.101</v>
      </c>
      <c r="G42" s="37">
        <v>7.1079999999999997</v>
      </c>
      <c r="H42" s="37">
        <v>7.1120000000000001</v>
      </c>
      <c r="I42" s="37">
        <v>7.1150000000000002</v>
      </c>
      <c r="J42" s="37">
        <v>7.1219999999999999</v>
      </c>
      <c r="K42" s="37">
        <v>7.09</v>
      </c>
      <c r="L42" s="37"/>
      <c r="M42" s="37"/>
      <c r="N42" s="37"/>
    </row>
    <row r="43" spans="1:14" ht="11.75" customHeight="1">
      <c r="A43" s="35" t="s">
        <v>72</v>
      </c>
      <c r="B43" s="36">
        <v>2023</v>
      </c>
      <c r="C43" s="37">
        <v>5.830000000000001</v>
      </c>
      <c r="D43" s="37">
        <v>6.12</v>
      </c>
      <c r="E43" s="37">
        <v>6.15</v>
      </c>
      <c r="F43" s="37">
        <v>6.173</v>
      </c>
      <c r="G43" s="37">
        <v>6.2030000000000012</v>
      </c>
      <c r="H43" s="37">
        <v>6.1999999999999993</v>
      </c>
      <c r="I43" s="37">
        <v>6.21</v>
      </c>
      <c r="J43" s="37">
        <v>6.2050000000000001</v>
      </c>
      <c r="K43" s="37">
        <v>6.2069999999999999</v>
      </c>
      <c r="L43" s="37">
        <v>6.2059999999999986</v>
      </c>
      <c r="M43" s="37">
        <v>6.2050000000000001</v>
      </c>
      <c r="N43" s="37">
        <v>6.2199999999999989</v>
      </c>
    </row>
    <row r="44" spans="1:14" ht="11.75" customHeight="1">
      <c r="A44" s="35"/>
      <c r="B44" s="36">
        <v>2024</v>
      </c>
      <c r="C44" s="37">
        <v>6.4830000000000005</v>
      </c>
      <c r="D44" s="37">
        <v>6.4930000000000003</v>
      </c>
      <c r="E44" s="37">
        <v>6.524</v>
      </c>
      <c r="F44" s="37">
        <v>6.5329999999999986</v>
      </c>
      <c r="G44" s="37">
        <v>6.5389999999999997</v>
      </c>
      <c r="H44" s="37">
        <v>6.5410000000000013</v>
      </c>
      <c r="I44" s="37">
        <v>6.5450000000000008</v>
      </c>
      <c r="J44" s="37">
        <v>6.5490000000000013</v>
      </c>
      <c r="K44" s="37">
        <v>6.52</v>
      </c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6.7</v>
      </c>
      <c r="D45" s="37">
        <v>6.9400000000000022</v>
      </c>
      <c r="E45" s="37">
        <v>6.9719999999999995</v>
      </c>
      <c r="F45" s="37">
        <v>6.992</v>
      </c>
      <c r="G45" s="37">
        <v>6.9619999999999997</v>
      </c>
      <c r="H45" s="37">
        <v>6.96</v>
      </c>
      <c r="I45" s="37">
        <v>6.97</v>
      </c>
      <c r="J45" s="37">
        <v>6.9720000000000004</v>
      </c>
      <c r="K45" s="37">
        <v>6.9640000000000004</v>
      </c>
      <c r="L45" s="37">
        <v>6.9660000000000002</v>
      </c>
      <c r="M45" s="37">
        <v>6.9649999999999999</v>
      </c>
      <c r="N45" s="37">
        <v>6.9730000000000016</v>
      </c>
    </row>
    <row r="46" spans="1:14" ht="11.75" customHeight="1">
      <c r="A46" s="35"/>
      <c r="B46" s="36">
        <v>2024</v>
      </c>
      <c r="C46" s="37">
        <v>6.4550000000000001</v>
      </c>
      <c r="D46" s="37">
        <v>6.4619999999999989</v>
      </c>
      <c r="E46" s="37">
        <v>6.492</v>
      </c>
      <c r="F46" s="37">
        <v>6.5010000000000012</v>
      </c>
      <c r="G46" s="37">
        <v>6.508</v>
      </c>
      <c r="H46" s="37">
        <v>6.51</v>
      </c>
      <c r="I46" s="37">
        <v>6.5129999999999999</v>
      </c>
      <c r="J46" s="37">
        <v>6.5170000000000012</v>
      </c>
      <c r="K46" s="37">
        <v>6.65</v>
      </c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6.79</v>
      </c>
      <c r="D47" s="37">
        <v>6.93</v>
      </c>
      <c r="E47" s="37">
        <v>6.9730000000000016</v>
      </c>
      <c r="F47" s="37">
        <v>7.0149999999999997</v>
      </c>
      <c r="G47" s="37">
        <v>6.9850000000000003</v>
      </c>
      <c r="H47" s="37">
        <v>7.0200000000000005</v>
      </c>
      <c r="I47" s="37">
        <v>7.04</v>
      </c>
      <c r="J47" s="37">
        <v>7.05</v>
      </c>
      <c r="K47" s="37">
        <v>7.0609999999999999</v>
      </c>
      <c r="L47" s="37">
        <v>7.0620000000000003</v>
      </c>
      <c r="M47" s="37">
        <v>7.0810000000000004</v>
      </c>
      <c r="N47" s="37">
        <v>7.1199999999999983</v>
      </c>
    </row>
    <row r="48" spans="1:14" ht="11.75" customHeight="1">
      <c r="A48" s="35"/>
      <c r="B48" s="36">
        <v>2024</v>
      </c>
      <c r="C48" s="37">
        <v>7.0715000000000021</v>
      </c>
      <c r="D48" s="37">
        <v>7.0949999999999998</v>
      </c>
      <c r="E48" s="37">
        <v>7.147000000000002</v>
      </c>
      <c r="F48" s="37">
        <v>7.1580000000000004</v>
      </c>
      <c r="G48" s="37">
        <v>7.165</v>
      </c>
      <c r="H48" s="37">
        <v>7.17</v>
      </c>
      <c r="I48" s="37">
        <v>7.1760000000000002</v>
      </c>
      <c r="J48" s="37">
        <v>7.1819999999999986</v>
      </c>
      <c r="K48" s="37">
        <v>7.1745000000000001</v>
      </c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6.6439999999999992</v>
      </c>
      <c r="D49" s="37">
        <v>6.88</v>
      </c>
      <c r="E49" s="37">
        <v>6.9</v>
      </c>
      <c r="F49" s="37">
        <v>6.9220000000000006</v>
      </c>
      <c r="G49" s="37">
        <v>6.8919999999999995</v>
      </c>
      <c r="H49" s="37">
        <v>6.9</v>
      </c>
      <c r="I49" s="37">
        <v>6.9109999999999978</v>
      </c>
      <c r="J49" s="37">
        <v>6.92</v>
      </c>
      <c r="K49" s="37">
        <v>6.9299999999999979</v>
      </c>
      <c r="L49" s="37">
        <v>6.9249999999999998</v>
      </c>
      <c r="M49" s="37">
        <v>6.9279999999999999</v>
      </c>
      <c r="N49" s="37">
        <v>6.944</v>
      </c>
    </row>
    <row r="50" spans="1:14" ht="11.75" customHeight="1">
      <c r="A50" s="35"/>
      <c r="B50" s="36">
        <v>2024</v>
      </c>
      <c r="C50" s="37">
        <v>6.9020000000000001</v>
      </c>
      <c r="D50" s="37">
        <v>6.9130000000000003</v>
      </c>
      <c r="E50" s="37">
        <v>6.9349999999999996</v>
      </c>
      <c r="F50" s="37">
        <v>6.9390000000000001</v>
      </c>
      <c r="G50" s="37">
        <v>6.9450000000000003</v>
      </c>
      <c r="H50" s="37">
        <v>6.95</v>
      </c>
      <c r="I50" s="37">
        <v>6.9550000000000001</v>
      </c>
      <c r="J50" s="37">
        <v>6.9600000000000017</v>
      </c>
      <c r="K50" s="37">
        <v>6.92</v>
      </c>
      <c r="L50" s="37"/>
      <c r="M50" s="37"/>
      <c r="N50" s="37"/>
    </row>
    <row r="51" spans="1:14" ht="11.75" customHeight="1">
      <c r="A51" s="35" t="s">
        <v>73</v>
      </c>
      <c r="B51" s="36">
        <v>2023</v>
      </c>
      <c r="C51" s="37">
        <v>6.46</v>
      </c>
      <c r="D51" s="37">
        <v>6.8499999999999979</v>
      </c>
      <c r="E51" s="37">
        <v>6.87</v>
      </c>
      <c r="F51" s="37">
        <v>6.9009999999999998</v>
      </c>
      <c r="G51" s="37">
        <v>6.931</v>
      </c>
      <c r="H51" s="37">
        <v>6.9400000000000022</v>
      </c>
      <c r="I51" s="37">
        <v>6.9610000000000021</v>
      </c>
      <c r="J51" s="37">
        <v>6.9630000000000001</v>
      </c>
      <c r="K51" s="37">
        <v>6.97</v>
      </c>
      <c r="L51" s="37">
        <v>6.9664999999999999</v>
      </c>
      <c r="M51" s="37">
        <v>6.9719999999999995</v>
      </c>
      <c r="N51" s="37">
        <v>7.0010000000000003</v>
      </c>
    </row>
    <row r="52" spans="1:14" ht="11.75" customHeight="1">
      <c r="A52" s="35"/>
      <c r="B52" s="36">
        <v>2024</v>
      </c>
      <c r="C52" s="37">
        <v>6.9692500000000006</v>
      </c>
      <c r="D52" s="37">
        <v>6.976</v>
      </c>
      <c r="E52" s="37">
        <v>7.0090000000000003</v>
      </c>
      <c r="F52" s="37">
        <v>7.0209999999999999</v>
      </c>
      <c r="G52" s="37">
        <v>7.0259999999999998</v>
      </c>
      <c r="H52" s="37">
        <v>7.0289999999999999</v>
      </c>
      <c r="I52" s="37">
        <v>7.0329999999999995</v>
      </c>
      <c r="J52" s="37">
        <v>7.0369999999999999</v>
      </c>
      <c r="K52" s="37">
        <v>7.08</v>
      </c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6.2830000000000013</v>
      </c>
      <c r="D53" s="37">
        <v>6.4600000000000009</v>
      </c>
      <c r="E53" s="37">
        <v>6.4799999999999995</v>
      </c>
      <c r="F53" s="37">
        <v>6.5</v>
      </c>
      <c r="G53" s="37">
        <v>6.5300000000000011</v>
      </c>
      <c r="H53" s="37">
        <v>6.54</v>
      </c>
      <c r="I53" s="37">
        <v>6.5510000000000002</v>
      </c>
      <c r="J53" s="37">
        <v>6.56</v>
      </c>
      <c r="K53" s="37">
        <v>6.58</v>
      </c>
      <c r="L53" s="37">
        <v>6.57</v>
      </c>
      <c r="M53" s="37">
        <v>6.5730000000000013</v>
      </c>
      <c r="N53" s="37">
        <v>6.5909999999999993</v>
      </c>
    </row>
    <row r="54" spans="1:14" ht="11.75" customHeight="1">
      <c r="A54" s="35"/>
      <c r="B54" s="36">
        <v>2024</v>
      </c>
      <c r="C54" s="37">
        <v>6.5780000000000003</v>
      </c>
      <c r="D54" s="37">
        <v>6.5909999999999993</v>
      </c>
      <c r="E54" s="37">
        <v>6.6239999999999997</v>
      </c>
      <c r="F54" s="37">
        <v>6.6319999999999997</v>
      </c>
      <c r="G54" s="37">
        <v>6.6360000000000001</v>
      </c>
      <c r="H54" s="37">
        <v>6.6390000000000002</v>
      </c>
      <c r="I54" s="37">
        <v>6.6420000000000003</v>
      </c>
      <c r="J54" s="37">
        <v>6.6449999999999996</v>
      </c>
      <c r="K54" s="37">
        <v>6.72</v>
      </c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6.35</v>
      </c>
      <c r="D55" s="37">
        <v>6.54</v>
      </c>
      <c r="E55" s="37">
        <v>6.5510000000000002</v>
      </c>
      <c r="F55" s="37">
        <v>6.59</v>
      </c>
      <c r="G55" s="37">
        <v>6.56</v>
      </c>
      <c r="H55" s="37">
        <v>6.5720000000000001</v>
      </c>
      <c r="I55" s="37">
        <v>6.5810000000000013</v>
      </c>
      <c r="J55" s="37">
        <v>6.5789999999999997</v>
      </c>
      <c r="K55" s="37">
        <v>6.577</v>
      </c>
      <c r="L55" s="37">
        <v>6.5779999999999994</v>
      </c>
      <c r="M55" s="37">
        <v>6.5759999999999996</v>
      </c>
      <c r="N55" s="37">
        <v>6.6059999999999999</v>
      </c>
    </row>
    <row r="56" spans="1:14" ht="11.75" customHeight="1">
      <c r="A56" s="40"/>
      <c r="B56" s="36">
        <v>2024</v>
      </c>
      <c r="C56" s="37">
        <v>6.577</v>
      </c>
      <c r="D56" s="37">
        <v>6.589999999999999</v>
      </c>
      <c r="E56" s="37">
        <v>6.6320000000000014</v>
      </c>
      <c r="F56" s="37">
        <v>6.6420000000000003</v>
      </c>
      <c r="G56" s="37">
        <v>6.6479999999999997</v>
      </c>
      <c r="H56" s="37">
        <v>6.6509999999999998</v>
      </c>
      <c r="I56" s="37">
        <v>6.6539999999999999</v>
      </c>
      <c r="J56" s="37">
        <v>6.6579999999999995</v>
      </c>
      <c r="K56" s="37">
        <v>6.6970000000000001</v>
      </c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6.73</v>
      </c>
      <c r="D57" s="37">
        <v>6.9039999999999981</v>
      </c>
      <c r="E57" s="37">
        <v>6.9719999999999995</v>
      </c>
      <c r="F57" s="37">
        <v>6.9920000000000018</v>
      </c>
      <c r="G57" s="37">
        <v>7.0220000000000002</v>
      </c>
      <c r="H57" s="37">
        <v>7.0309999999999997</v>
      </c>
      <c r="I57" s="37">
        <v>7.0519999999999996</v>
      </c>
      <c r="J57" s="37">
        <v>7.0414999999999983</v>
      </c>
      <c r="K57" s="37">
        <v>7.05</v>
      </c>
      <c r="L57" s="37">
        <v>7.0457499999999991</v>
      </c>
      <c r="M57" s="37">
        <v>7.0449999999999982</v>
      </c>
      <c r="N57" s="37">
        <v>7.0640000000000001</v>
      </c>
    </row>
    <row r="58" spans="1:14" ht="11.75" customHeight="1">
      <c r="A58" s="41"/>
      <c r="B58" s="42">
        <v>2024</v>
      </c>
      <c r="C58" s="43">
        <v>7.0453749999999991</v>
      </c>
      <c r="D58" s="43">
        <v>7.0590000000000002</v>
      </c>
      <c r="E58" s="43">
        <v>7.093</v>
      </c>
      <c r="F58" s="43">
        <v>7.11</v>
      </c>
      <c r="G58" s="43">
        <v>7.1210000000000004</v>
      </c>
      <c r="H58" s="43">
        <v>7.1230000000000002</v>
      </c>
      <c r="I58" s="43">
        <v>7.1260000000000021</v>
      </c>
      <c r="J58" s="43">
        <v>7.1310000000000002</v>
      </c>
      <c r="K58" s="43">
        <v>7.1449999999999996</v>
      </c>
      <c r="L58" s="43"/>
      <c r="M58" s="43"/>
      <c r="N58" s="43"/>
    </row>
    <row r="59" spans="1:14" ht="9" customHeight="1">
      <c r="A59" s="305" t="s">
        <v>296</v>
      </c>
      <c r="B59" s="22"/>
      <c r="C59" s="29"/>
      <c r="D59" s="29"/>
      <c r="E59" s="29"/>
      <c r="F59" s="29"/>
      <c r="G59" s="29"/>
      <c r="H59" s="22"/>
    </row>
    <row r="60" spans="1:14" ht="9" customHeight="1">
      <c r="A60" s="307" t="s">
        <v>74</v>
      </c>
      <c r="B60" s="30"/>
      <c r="C60" s="30"/>
      <c r="D60" s="29"/>
      <c r="E60" s="29"/>
      <c r="F60" s="29"/>
      <c r="G60" s="29"/>
      <c r="H60" s="29"/>
    </row>
    <row r="61" spans="1:14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</row>
    <row r="62" spans="1:14" ht="9" customHeight="1">
      <c r="A62" s="306" t="s">
        <v>295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tabColor rgb="FFFF0000"/>
  </sheetPr>
  <dimension ref="A1:O62"/>
  <sheetViews>
    <sheetView showGridLines="0" zoomScale="97" zoomScaleNormal="97" workbookViewId="0">
      <selection sqref="A1:N66"/>
    </sheetView>
  </sheetViews>
  <sheetFormatPr baseColWidth="10" defaultColWidth="7.3984375" defaultRowHeight="12.5" customHeight="1"/>
  <cols>
    <col min="1" max="1" width="14" style="45" customWidth="1"/>
    <col min="2" max="2" width="7.3984375" style="45" customWidth="1"/>
    <col min="3" max="14" width="6.59765625" style="45" customWidth="1"/>
    <col min="15" max="16384" width="7.3984375" style="45"/>
  </cols>
  <sheetData>
    <row r="1" spans="1:14" ht="17.25" customHeight="1">
      <c r="A1" s="32" t="s">
        <v>342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79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6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05" t="s">
        <v>61</v>
      </c>
      <c r="B4" s="205" t="s">
        <v>19</v>
      </c>
      <c r="C4" s="205" t="s">
        <v>0</v>
      </c>
      <c r="D4" s="205" t="s">
        <v>1</v>
      </c>
      <c r="E4" s="205" t="s">
        <v>2</v>
      </c>
      <c r="F4" s="205" t="s">
        <v>41</v>
      </c>
      <c r="G4" s="205" t="s">
        <v>42</v>
      </c>
      <c r="H4" s="205" t="s">
        <v>43</v>
      </c>
      <c r="I4" s="205" t="s">
        <v>44</v>
      </c>
      <c r="J4" s="205" t="s">
        <v>62</v>
      </c>
      <c r="K4" s="205" t="s">
        <v>63</v>
      </c>
      <c r="L4" s="205" t="s">
        <v>64</v>
      </c>
      <c r="M4" s="205" t="s">
        <v>65</v>
      </c>
      <c r="N4" s="205" t="s">
        <v>66</v>
      </c>
    </row>
    <row r="5" spans="1:14" ht="13" customHeight="1">
      <c r="A5" s="358" t="s">
        <v>26</v>
      </c>
      <c r="B5" s="206">
        <v>2023</v>
      </c>
      <c r="C5" s="207">
        <v>5.6247761161617973</v>
      </c>
      <c r="D5" s="207">
        <v>5.6344928934956737</v>
      </c>
      <c r="E5" s="207">
        <v>5.6283327863613124</v>
      </c>
      <c r="F5" s="207">
        <v>5.6442205981216134</v>
      </c>
      <c r="G5" s="207">
        <v>5.6591496078321821</v>
      </c>
      <c r="H5" s="207">
        <v>5.6525489300943743</v>
      </c>
      <c r="I5" s="207">
        <v>5.6523701624693103</v>
      </c>
      <c r="J5" s="207">
        <v>5.6557110298477582</v>
      </c>
      <c r="K5" s="207">
        <v>5.6484915984909101</v>
      </c>
      <c r="L5" s="207">
        <v>5.6403648710199903</v>
      </c>
      <c r="M5" s="207">
        <v>5.6276729087617863</v>
      </c>
      <c r="N5" s="207">
        <v>5.6345836421800159</v>
      </c>
    </row>
    <row r="6" spans="1:14" ht="13" customHeight="1">
      <c r="A6" s="359"/>
      <c r="B6" s="208" t="s">
        <v>278</v>
      </c>
      <c r="C6" s="209">
        <v>5.6150120662778509</v>
      </c>
      <c r="D6" s="209">
        <v>5.6324765058149797</v>
      </c>
      <c r="E6" s="209">
        <v>5.6427083441164427</v>
      </c>
      <c r="F6" s="209">
        <v>5.6666081989515362</v>
      </c>
      <c r="G6" s="209">
        <v>5.6681164509895297</v>
      </c>
      <c r="H6" s="209">
        <v>5.6750762707820508</v>
      </c>
      <c r="I6" s="209">
        <v>5.6804285561524654</v>
      </c>
      <c r="J6" s="209">
        <v>5.6892097242541064</v>
      </c>
      <c r="K6" s="209">
        <v>5.6726585558</v>
      </c>
      <c r="L6" s="209"/>
      <c r="M6" s="209"/>
      <c r="N6" s="209"/>
    </row>
    <row r="7" spans="1:14" ht="11.75" customHeight="1">
      <c r="A7" s="35" t="s">
        <v>27</v>
      </c>
      <c r="B7" s="36">
        <v>2023</v>
      </c>
      <c r="C7" s="37">
        <v>5.4500000000000011</v>
      </c>
      <c r="D7" s="37">
        <v>5.4630000000000001</v>
      </c>
      <c r="E7" s="37">
        <v>5.4720000000000013</v>
      </c>
      <c r="F7" s="37">
        <v>5.4630000000000001</v>
      </c>
      <c r="G7" s="37">
        <v>5.48</v>
      </c>
      <c r="H7" s="37">
        <v>5.47</v>
      </c>
      <c r="I7" s="37">
        <v>5.4669999999999987</v>
      </c>
      <c r="J7" s="37">
        <v>5.468</v>
      </c>
      <c r="K7" s="37">
        <v>5.4690000000000012</v>
      </c>
      <c r="L7" s="37">
        <v>5.468</v>
      </c>
      <c r="M7" s="37">
        <v>5.4660000000000011</v>
      </c>
      <c r="N7" s="37">
        <v>5.468</v>
      </c>
    </row>
    <row r="8" spans="1:14" ht="11.75" customHeight="1">
      <c r="A8" s="35"/>
      <c r="B8" s="36">
        <v>2024</v>
      </c>
      <c r="C8" s="37">
        <v>5.4669999999999996</v>
      </c>
      <c r="D8" s="37">
        <v>5.48</v>
      </c>
      <c r="E8" s="37">
        <v>5.4840000000000009</v>
      </c>
      <c r="F8" s="37">
        <v>5.4870000000000001</v>
      </c>
      <c r="G8" s="37">
        <v>5.4909999999999997</v>
      </c>
      <c r="H8" s="37">
        <v>5.4950000000000001</v>
      </c>
      <c r="I8" s="37">
        <v>5.4989999999999988</v>
      </c>
      <c r="J8" s="37">
        <v>5.503000000000001</v>
      </c>
      <c r="K8" s="37">
        <v>5.48</v>
      </c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4.8529999999999998</v>
      </c>
      <c r="D9" s="37">
        <v>4.8630000000000004</v>
      </c>
      <c r="E9" s="37">
        <v>4.870000000000001</v>
      </c>
      <c r="F9" s="37">
        <v>4.8810000000000002</v>
      </c>
      <c r="G9" s="37">
        <v>4.9000000000000004</v>
      </c>
      <c r="H9" s="37">
        <v>4.891</v>
      </c>
      <c r="I9" s="37">
        <v>4.8899999999999997</v>
      </c>
      <c r="J9" s="37">
        <v>4.891</v>
      </c>
      <c r="K9" s="37">
        <v>4.8930000000000007</v>
      </c>
      <c r="L9" s="37">
        <v>4.8900000000000006</v>
      </c>
      <c r="M9" s="37">
        <v>4.8609999999999998</v>
      </c>
      <c r="N9" s="37">
        <v>4.8754999999999997</v>
      </c>
    </row>
    <row r="10" spans="1:14" ht="11.75" customHeight="1">
      <c r="A10" s="35"/>
      <c r="B10" s="36">
        <v>2024</v>
      </c>
      <c r="C10" s="37">
        <v>4.8755000000000006</v>
      </c>
      <c r="D10" s="37">
        <v>4.891</v>
      </c>
      <c r="E10" s="37">
        <v>4.8970000000000011</v>
      </c>
      <c r="F10" s="37">
        <v>4.9029999999999996</v>
      </c>
      <c r="G10" s="37">
        <v>4.9060000000000006</v>
      </c>
      <c r="H10" s="37">
        <v>4.9110000000000005</v>
      </c>
      <c r="I10" s="37">
        <v>4.9149999999999983</v>
      </c>
      <c r="J10" s="37">
        <v>4.9189999999999996</v>
      </c>
      <c r="K10" s="37">
        <v>4.9325000000000001</v>
      </c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4.9148309763313911</v>
      </c>
      <c r="D11" s="37">
        <v>4.920902503268878</v>
      </c>
      <c r="E11" s="37">
        <v>4.9092387015755738</v>
      </c>
      <c r="F11" s="37">
        <v>4.916092816871533</v>
      </c>
      <c r="G11" s="37">
        <v>4.905522736060802</v>
      </c>
      <c r="H11" s="37">
        <v>4.9069944590403711</v>
      </c>
      <c r="I11" s="37">
        <v>4.901374671651948</v>
      </c>
      <c r="J11" s="37">
        <v>4.9020862336068713</v>
      </c>
      <c r="K11" s="37">
        <v>4.9144975599419123</v>
      </c>
      <c r="L11" s="37">
        <v>4.9081203644398892</v>
      </c>
      <c r="M11" s="37">
        <v>4.9063852093389002</v>
      </c>
      <c r="N11" s="37">
        <v>4.9088616737739876</v>
      </c>
    </row>
    <row r="12" spans="1:14" ht="11.75" customHeight="1">
      <c r="A12" s="38"/>
      <c r="B12" s="36">
        <v>2024</v>
      </c>
      <c r="C12" s="37">
        <v>4.9074796785202475</v>
      </c>
      <c r="D12" s="37">
        <v>4.9177840422705659</v>
      </c>
      <c r="E12" s="37">
        <v>4.9331132545358729</v>
      </c>
      <c r="F12" s="37">
        <v>4.949556313287232</v>
      </c>
      <c r="G12" s="37">
        <v>4.9533117212509232</v>
      </c>
      <c r="H12" s="37">
        <v>4.9583436322075718</v>
      </c>
      <c r="I12" s="37">
        <v>4.9627663765859023</v>
      </c>
      <c r="J12" s="37">
        <v>4.9670079104549307</v>
      </c>
      <c r="K12" s="37">
        <v>4.9560000000000004</v>
      </c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5.57</v>
      </c>
      <c r="D13" s="37">
        <v>5.5820000000000007</v>
      </c>
      <c r="E13" s="37">
        <v>5.5839999999999996</v>
      </c>
      <c r="F13" s="37">
        <v>5.5830000000000002</v>
      </c>
      <c r="G13" s="37">
        <v>5.6000000000000005</v>
      </c>
      <c r="H13" s="37">
        <v>5.6099999999999994</v>
      </c>
      <c r="I13" s="37">
        <v>5.6220000000000008</v>
      </c>
      <c r="J13" s="37">
        <v>5.63</v>
      </c>
      <c r="K13" s="37">
        <v>5.6499999999999986</v>
      </c>
      <c r="L13" s="37">
        <v>5.64</v>
      </c>
      <c r="M13" s="37">
        <v>5.620000000000001</v>
      </c>
      <c r="N13" s="37">
        <v>5.6319999999999988</v>
      </c>
    </row>
    <row r="14" spans="1:14" ht="11.75" customHeight="1">
      <c r="A14" s="35"/>
      <c r="B14" s="36">
        <v>2024</v>
      </c>
      <c r="C14" s="37">
        <v>5.6300000000000008</v>
      </c>
      <c r="D14" s="37">
        <v>5.6529999999999987</v>
      </c>
      <c r="E14" s="37">
        <v>5.6709999999999994</v>
      </c>
      <c r="F14" s="37">
        <v>5.6891999999999996</v>
      </c>
      <c r="G14" s="37">
        <v>5.6920000000000002</v>
      </c>
      <c r="H14" s="37">
        <v>5.6999999999999993</v>
      </c>
      <c r="I14" s="37">
        <v>5.7054000000000009</v>
      </c>
      <c r="J14" s="37">
        <v>5.7108000000000017</v>
      </c>
      <c r="K14" s="37">
        <v>5.7225999999999999</v>
      </c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5.42</v>
      </c>
      <c r="D15" s="37">
        <v>5.4230000000000009</v>
      </c>
      <c r="E15" s="37">
        <v>5.41</v>
      </c>
      <c r="F15" s="37">
        <v>5.4130000000000003</v>
      </c>
      <c r="G15" s="37">
        <v>5.4420000000000002</v>
      </c>
      <c r="H15" s="37">
        <v>5.4400000000000013</v>
      </c>
      <c r="I15" s="37">
        <v>5.4309999999999992</v>
      </c>
      <c r="J15" s="37">
        <v>5.4349999999999987</v>
      </c>
      <c r="K15" s="37">
        <v>5.44</v>
      </c>
      <c r="L15" s="37">
        <v>5.4370000000000012</v>
      </c>
      <c r="M15" s="37">
        <v>5.4349999999999996</v>
      </c>
      <c r="N15" s="37">
        <v>5.4370000000000003</v>
      </c>
    </row>
    <row r="16" spans="1:14" ht="11.75" customHeight="1">
      <c r="A16" s="35"/>
      <c r="B16" s="36">
        <v>2024</v>
      </c>
      <c r="C16" s="37">
        <v>5.4359999999999999</v>
      </c>
      <c r="D16" s="37">
        <v>5.4530000000000003</v>
      </c>
      <c r="E16" s="37">
        <v>5.4569999999999999</v>
      </c>
      <c r="F16" s="37">
        <v>5.4630000000000001</v>
      </c>
      <c r="G16" s="37">
        <v>5.4660000000000011</v>
      </c>
      <c r="H16" s="37">
        <v>5.4710000000000001</v>
      </c>
      <c r="I16" s="37">
        <v>5.4749999999999988</v>
      </c>
      <c r="J16" s="37">
        <v>5.4789999999999992</v>
      </c>
      <c r="K16" s="37">
        <v>5.4950000000000001</v>
      </c>
      <c r="L16" s="37"/>
      <c r="M16" s="37"/>
      <c r="N16" s="37"/>
    </row>
    <row r="17" spans="1:14" ht="11.75" customHeight="1">
      <c r="A17" s="38" t="s">
        <v>67</v>
      </c>
      <c r="B17" s="36">
        <v>2023</v>
      </c>
      <c r="C17" s="37">
        <v>4.8236977081988996</v>
      </c>
      <c r="D17" s="37">
        <v>4.828538424421307</v>
      </c>
      <c r="E17" s="37">
        <v>4.8364184684992857</v>
      </c>
      <c r="F17" s="37">
        <v>4.8397113055424281</v>
      </c>
      <c r="G17" s="37">
        <v>4.8419776051556145</v>
      </c>
      <c r="H17" s="37">
        <v>4.8256336196863501</v>
      </c>
      <c r="I17" s="37">
        <v>4.831928326747077</v>
      </c>
      <c r="J17" s="37">
        <v>4.8364551980028594</v>
      </c>
      <c r="K17" s="37">
        <v>4.8432855250475484</v>
      </c>
      <c r="L17" s="37">
        <v>4.8399639629413826</v>
      </c>
      <c r="M17" s="37">
        <v>4.8340152548613071</v>
      </c>
      <c r="N17" s="37">
        <v>4.8381266276875339</v>
      </c>
    </row>
    <row r="18" spans="1:14" ht="11.75" customHeight="1">
      <c r="A18" s="38"/>
      <c r="B18" s="36">
        <v>2024</v>
      </c>
      <c r="C18" s="37">
        <v>4.8449196193568218</v>
      </c>
      <c r="D18" s="37">
        <v>4.8626265665413015</v>
      </c>
      <c r="E18" s="37">
        <v>4.8788914407852637</v>
      </c>
      <c r="F18" s="37">
        <v>4.8829320483513197</v>
      </c>
      <c r="G18" s="37">
        <v>4.8756509104336825</v>
      </c>
      <c r="H18" s="37">
        <v>4.8675982603735939</v>
      </c>
      <c r="I18" s="37">
        <v>4.8730804174841946</v>
      </c>
      <c r="J18" s="37">
        <v>4.874383671107374</v>
      </c>
      <c r="K18" s="37">
        <v>4.8499999999999996</v>
      </c>
      <c r="L18" s="37"/>
      <c r="M18" s="37"/>
      <c r="N18" s="37"/>
    </row>
    <row r="19" spans="1:14" ht="11.75" customHeight="1">
      <c r="A19" s="39" t="s">
        <v>68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5.5599999999999987</v>
      </c>
      <c r="D21" s="37">
        <v>5.5730000000000013</v>
      </c>
      <c r="E21" s="37">
        <v>5.5800000000000018</v>
      </c>
      <c r="F21" s="37">
        <v>5.5760000000000005</v>
      </c>
      <c r="G21" s="37">
        <v>5.5959999999999992</v>
      </c>
      <c r="H21" s="37">
        <v>5.6000000000000005</v>
      </c>
      <c r="I21" s="37">
        <v>5.6109999999999989</v>
      </c>
      <c r="J21" s="37">
        <v>5.6050000000000013</v>
      </c>
      <c r="K21" s="37">
        <v>5.6060000000000008</v>
      </c>
      <c r="L21" s="37">
        <v>5.6054999999999993</v>
      </c>
      <c r="M21" s="37">
        <v>5.6032000000000002</v>
      </c>
      <c r="N21" s="37">
        <v>5.6050000000000004</v>
      </c>
    </row>
    <row r="22" spans="1:14" ht="11.75" customHeight="1">
      <c r="A22" s="35"/>
      <c r="B22" s="36">
        <v>2024</v>
      </c>
      <c r="C22" s="37">
        <v>5.6043500000000002</v>
      </c>
      <c r="D22" s="37">
        <v>5.6230000000000002</v>
      </c>
      <c r="E22" s="37">
        <v>5.6470000000000002</v>
      </c>
      <c r="F22" s="37">
        <v>5.6730000000000009</v>
      </c>
      <c r="G22" s="37">
        <v>5.6749999999999989</v>
      </c>
      <c r="H22" s="37">
        <v>5.6889999999999992</v>
      </c>
      <c r="I22" s="37">
        <v>5.6969999999999992</v>
      </c>
      <c r="J22" s="37">
        <v>5.7050000000000001</v>
      </c>
      <c r="K22" s="37">
        <v>5.72</v>
      </c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5.22</v>
      </c>
      <c r="D23" s="37">
        <v>5.2320000000000002</v>
      </c>
      <c r="E23" s="37">
        <v>5.2210000000000001</v>
      </c>
      <c r="F23" s="37">
        <v>5.2510000000000003</v>
      </c>
      <c r="G23" s="37">
        <v>5.2619999999999987</v>
      </c>
      <c r="H23" s="37">
        <v>5.25</v>
      </c>
      <c r="I23" s="37">
        <v>5.2439999999999998</v>
      </c>
      <c r="J23" s="37">
        <v>5.2299999999999995</v>
      </c>
      <c r="K23" s="37">
        <v>5.2409999999999997</v>
      </c>
      <c r="L23" s="37">
        <v>5.2380000000000004</v>
      </c>
      <c r="M23" s="37">
        <v>5.2359999999999989</v>
      </c>
      <c r="N23" s="37">
        <v>5.2379999999999995</v>
      </c>
    </row>
    <row r="24" spans="1:14" ht="11.75" customHeight="1">
      <c r="A24" s="35"/>
      <c r="B24" s="36">
        <v>2024</v>
      </c>
      <c r="C24" s="37">
        <v>5.2369999999999992</v>
      </c>
      <c r="D24" s="37">
        <v>5.245000000000001</v>
      </c>
      <c r="E24" s="37">
        <v>5.2489999999999988</v>
      </c>
      <c r="F24" s="37">
        <v>5.2529999999999992</v>
      </c>
      <c r="G24" s="37">
        <v>5.2560000000000002</v>
      </c>
      <c r="H24" s="37">
        <v>5.26</v>
      </c>
      <c r="I24" s="37">
        <v>5.2635000000000005</v>
      </c>
      <c r="J24" s="37">
        <v>5.2670000000000012</v>
      </c>
      <c r="K24" s="37">
        <v>5.28</v>
      </c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5.49</v>
      </c>
      <c r="D25" s="37">
        <v>5.5</v>
      </c>
      <c r="E25" s="37">
        <v>5.4999999999999991</v>
      </c>
      <c r="F25" s="37">
        <v>5.5119999999999996</v>
      </c>
      <c r="G25" s="37">
        <v>5.5301999999999998</v>
      </c>
      <c r="H25" s="37">
        <v>5.5220000000000011</v>
      </c>
      <c r="I25" s="37">
        <v>5.5300000000000011</v>
      </c>
      <c r="J25" s="37">
        <v>5.5259999999999998</v>
      </c>
      <c r="K25" s="37">
        <v>5.5279999999999987</v>
      </c>
      <c r="L25" s="37">
        <v>5.5269999999999992</v>
      </c>
      <c r="M25" s="37">
        <v>5.5249999999999995</v>
      </c>
      <c r="N25" s="37">
        <v>5.5279999999999987</v>
      </c>
    </row>
    <row r="26" spans="1:14" ht="11.75" customHeight="1">
      <c r="A26" s="35"/>
      <c r="B26" s="36">
        <v>2024</v>
      </c>
      <c r="C26" s="37">
        <v>5.5259999999999998</v>
      </c>
      <c r="D26" s="37">
        <v>5.5329999999999995</v>
      </c>
      <c r="E26" s="37">
        <v>5.5369999999999999</v>
      </c>
      <c r="F26" s="37">
        <v>5.5430000000000001</v>
      </c>
      <c r="G26" s="37">
        <v>5.5460000000000003</v>
      </c>
      <c r="H26" s="37">
        <v>5.551000000000001</v>
      </c>
      <c r="I26" s="37">
        <v>5.5549999999999997</v>
      </c>
      <c r="J26" s="37">
        <v>5.5590000000000002</v>
      </c>
      <c r="K26" s="37">
        <v>5.5449999999999999</v>
      </c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5.58</v>
      </c>
      <c r="D27" s="37">
        <v>5.5910000000000002</v>
      </c>
      <c r="E27" s="37">
        <v>5.6</v>
      </c>
      <c r="F27" s="37">
        <v>5.5910000000000011</v>
      </c>
      <c r="G27" s="37">
        <v>5.61</v>
      </c>
      <c r="H27" s="37">
        <v>5.6</v>
      </c>
      <c r="I27" s="37">
        <v>5.5950000000000006</v>
      </c>
      <c r="J27" s="37">
        <v>5.5999999999999988</v>
      </c>
      <c r="K27" s="37">
        <v>5.62</v>
      </c>
      <c r="L27" s="37">
        <v>5.6099999999999994</v>
      </c>
      <c r="M27" s="37">
        <v>5.6020000000000003</v>
      </c>
      <c r="N27" s="37">
        <v>5.6040000000000001</v>
      </c>
    </row>
    <row r="28" spans="1:14" ht="11.75" customHeight="1">
      <c r="A28" s="35"/>
      <c r="B28" s="36">
        <v>2024</v>
      </c>
      <c r="C28" s="37">
        <v>5.6059999999999999</v>
      </c>
      <c r="D28" s="37">
        <v>5.6130000000000004</v>
      </c>
      <c r="E28" s="37">
        <v>5.6189999999999998</v>
      </c>
      <c r="F28" s="37">
        <v>5.6254</v>
      </c>
      <c r="G28" s="37">
        <v>5.6302000000000003</v>
      </c>
      <c r="H28" s="37">
        <v>5.6360000000000001</v>
      </c>
      <c r="I28" s="37">
        <v>5.6412999999999993</v>
      </c>
      <c r="J28" s="37">
        <v>5.6465999999999994</v>
      </c>
      <c r="K28" s="37">
        <v>5.6</v>
      </c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5.96</v>
      </c>
      <c r="D29" s="37">
        <v>5.9699999999999989</v>
      </c>
      <c r="E29" s="37">
        <v>5.9520000000000008</v>
      </c>
      <c r="F29" s="37">
        <v>5.96</v>
      </c>
      <c r="G29" s="37">
        <v>5.9710000000000001</v>
      </c>
      <c r="H29" s="37">
        <v>5.9600000000000009</v>
      </c>
      <c r="I29" s="37">
        <v>5.9610000000000003</v>
      </c>
      <c r="J29" s="37">
        <v>5.9630000000000001</v>
      </c>
      <c r="K29" s="37">
        <v>5.9640000000000022</v>
      </c>
      <c r="L29" s="37">
        <v>5.9634999999999989</v>
      </c>
      <c r="M29" s="37">
        <v>5.9629999999999992</v>
      </c>
      <c r="N29" s="37">
        <v>5.9640000000000013</v>
      </c>
    </row>
    <row r="30" spans="1:14" ht="11.75" customHeight="1">
      <c r="A30" s="35"/>
      <c r="B30" s="36">
        <v>2024</v>
      </c>
      <c r="C30" s="37">
        <v>5.7619999999999996</v>
      </c>
      <c r="D30" s="37">
        <v>5.7809999999999997</v>
      </c>
      <c r="E30" s="37">
        <v>5.785000000000001</v>
      </c>
      <c r="F30" s="37">
        <v>5.7940000000000005</v>
      </c>
      <c r="G30" s="37">
        <v>5.798</v>
      </c>
      <c r="H30" s="37">
        <v>5.8020000000000005</v>
      </c>
      <c r="I30" s="37">
        <v>5.8059999999999992</v>
      </c>
      <c r="J30" s="37">
        <v>5.8099999999999987</v>
      </c>
      <c r="K30" s="37">
        <v>5.8250000000000002</v>
      </c>
      <c r="L30" s="37"/>
      <c r="M30" s="37"/>
      <c r="N30" s="37"/>
    </row>
    <row r="31" spans="1:14" ht="11.75" customHeight="1">
      <c r="A31" s="35" t="s">
        <v>69</v>
      </c>
      <c r="B31" s="36">
        <v>2023</v>
      </c>
      <c r="C31" s="37">
        <v>5.96</v>
      </c>
      <c r="D31" s="37">
        <v>5.963000000000001</v>
      </c>
      <c r="E31" s="37">
        <v>5.9640000000000013</v>
      </c>
      <c r="F31" s="37">
        <v>5.9634999999999998</v>
      </c>
      <c r="G31" s="37">
        <v>5.9820000000000002</v>
      </c>
      <c r="H31" s="37">
        <v>5.98</v>
      </c>
      <c r="I31" s="37">
        <v>5.9770000000000003</v>
      </c>
      <c r="J31" s="37">
        <v>5.9779999999999998</v>
      </c>
      <c r="K31" s="37">
        <v>5.9759999999999991</v>
      </c>
      <c r="L31" s="37">
        <v>5.9770000000000003</v>
      </c>
      <c r="M31" s="37">
        <v>5.9749999999999996</v>
      </c>
      <c r="N31" s="37">
        <v>5.9780000000000006</v>
      </c>
    </row>
    <row r="32" spans="1:14" ht="11.75" customHeight="1">
      <c r="A32" s="35"/>
      <c r="B32" s="36">
        <v>2024</v>
      </c>
      <c r="C32" s="37">
        <v>5.9759999999999991</v>
      </c>
      <c r="D32" s="37">
        <v>5.9909999999999997</v>
      </c>
      <c r="E32" s="37">
        <v>5.9949999999999992</v>
      </c>
      <c r="F32" s="37">
        <v>5.9970000000000008</v>
      </c>
      <c r="G32" s="37">
        <v>6.0019999999999989</v>
      </c>
      <c r="H32" s="37">
        <v>6.0060000000000002</v>
      </c>
      <c r="I32" s="37">
        <v>6.0105000000000004</v>
      </c>
      <c r="J32" s="37">
        <v>6.0150000000000006</v>
      </c>
      <c r="K32" s="37">
        <v>5.9850000000000003</v>
      </c>
      <c r="L32" s="37"/>
      <c r="M32" s="37"/>
      <c r="N32" s="37"/>
    </row>
    <row r="33" spans="1:14" ht="11.75" customHeight="1">
      <c r="A33" s="35" t="s">
        <v>70</v>
      </c>
      <c r="B33" s="36">
        <v>2023</v>
      </c>
      <c r="C33" s="37">
        <v>5.9510000000000005</v>
      </c>
      <c r="D33" s="37">
        <v>5.9720000000000004</v>
      </c>
      <c r="E33" s="37">
        <v>5.972999999999999</v>
      </c>
      <c r="F33" s="37">
        <v>5.9710000000000001</v>
      </c>
      <c r="G33" s="37">
        <v>5.9829999999999997</v>
      </c>
      <c r="H33" s="37">
        <v>5.9722</v>
      </c>
      <c r="I33" s="37">
        <v>5.9720000000000004</v>
      </c>
      <c r="J33" s="37">
        <v>5.9729999999999999</v>
      </c>
      <c r="K33" s="37">
        <v>5.9741</v>
      </c>
      <c r="L33" s="37">
        <v>5.972999999999999</v>
      </c>
      <c r="M33" s="37">
        <v>5.9710000000000001</v>
      </c>
      <c r="N33" s="37">
        <v>5.9729999999999999</v>
      </c>
    </row>
    <row r="34" spans="1:14" ht="11.75" customHeight="1">
      <c r="A34" s="35"/>
      <c r="B34" s="36">
        <v>2024</v>
      </c>
      <c r="C34" s="37">
        <v>5.9720000000000004</v>
      </c>
      <c r="D34" s="37">
        <v>5.9820000000000002</v>
      </c>
      <c r="E34" s="37">
        <v>5.9969999999999999</v>
      </c>
      <c r="F34" s="37">
        <v>6.011000000000001</v>
      </c>
      <c r="G34" s="37">
        <v>6.0149999999999997</v>
      </c>
      <c r="H34" s="37">
        <v>6.02</v>
      </c>
      <c r="I34" s="37">
        <v>6.0244999999999997</v>
      </c>
      <c r="J34" s="37">
        <v>6.0289999999999999</v>
      </c>
      <c r="K34" s="37">
        <v>6.02</v>
      </c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6.1230000000000002</v>
      </c>
      <c r="D35" s="37">
        <v>6.1300000000000008</v>
      </c>
      <c r="E35" s="37">
        <v>6.1420000000000012</v>
      </c>
      <c r="F35" s="37">
        <v>6.1360000000000001</v>
      </c>
      <c r="G35" s="37">
        <v>6.1519999999999992</v>
      </c>
      <c r="H35" s="37">
        <v>6.1500000000000012</v>
      </c>
      <c r="I35" s="37">
        <v>6.1519999999999992</v>
      </c>
      <c r="J35" s="37">
        <v>6.1509999999999998</v>
      </c>
      <c r="K35" s="37">
        <v>6.1529999999999987</v>
      </c>
      <c r="L35" s="37">
        <v>6.1519999999999992</v>
      </c>
      <c r="M35" s="37">
        <v>6.1500000000000012</v>
      </c>
      <c r="N35" s="37">
        <v>6.1529999999999987</v>
      </c>
    </row>
    <row r="36" spans="1:14" ht="11.75" customHeight="1">
      <c r="A36" s="35"/>
      <c r="B36" s="36">
        <v>2024</v>
      </c>
      <c r="C36" s="37">
        <v>6.1300000000000008</v>
      </c>
      <c r="D36" s="37">
        <v>6.1429999999999998</v>
      </c>
      <c r="E36" s="37">
        <v>6.1509999999999998</v>
      </c>
      <c r="F36" s="37">
        <v>6.16</v>
      </c>
      <c r="G36" s="37">
        <v>6.1640000000000006</v>
      </c>
      <c r="H36" s="37">
        <v>6.1709999999999994</v>
      </c>
      <c r="I36" s="37">
        <v>6.1765000000000008</v>
      </c>
      <c r="J36" s="37">
        <v>6.1820000000000022</v>
      </c>
      <c r="K36" s="37">
        <v>6.16</v>
      </c>
      <c r="L36" s="37"/>
      <c r="M36" s="37"/>
      <c r="N36" s="37"/>
    </row>
    <row r="37" spans="1:14" ht="11.75" customHeight="1">
      <c r="A37" s="35" t="s">
        <v>119</v>
      </c>
      <c r="B37" s="36">
        <v>2023</v>
      </c>
      <c r="C37" s="37">
        <v>6.1999999999999993</v>
      </c>
      <c r="D37" s="37">
        <v>6.23</v>
      </c>
      <c r="E37" s="37">
        <v>6.2499999999999991</v>
      </c>
      <c r="F37" s="37">
        <v>6.2399999999999993</v>
      </c>
      <c r="G37" s="37">
        <v>6.25</v>
      </c>
      <c r="H37" s="37">
        <v>6.24</v>
      </c>
      <c r="I37" s="37">
        <v>6.2420000000000009</v>
      </c>
      <c r="J37" s="37">
        <v>6.2409999999999997</v>
      </c>
      <c r="K37" s="37">
        <v>6.2519999999999989</v>
      </c>
      <c r="L37" s="37">
        <v>6.2510000000000012</v>
      </c>
      <c r="M37" s="37">
        <v>6.2480000000000002</v>
      </c>
      <c r="N37" s="37">
        <v>6.2540000000000004</v>
      </c>
    </row>
    <row r="38" spans="1:14" ht="11.75" customHeight="1">
      <c r="A38" s="35"/>
      <c r="B38" s="36">
        <v>2024</v>
      </c>
      <c r="C38" s="37">
        <v>6.2495000000000003</v>
      </c>
      <c r="D38" s="37">
        <v>6.2530000000000001</v>
      </c>
      <c r="E38" s="37">
        <v>6.2670000000000003</v>
      </c>
      <c r="F38" s="37">
        <v>6.2819999999999991</v>
      </c>
      <c r="G38" s="37">
        <v>6.2850000000000001</v>
      </c>
      <c r="H38" s="37">
        <v>6.2919999999999989</v>
      </c>
      <c r="I38" s="37">
        <v>6.2970000000000006</v>
      </c>
      <c r="J38" s="37">
        <v>6.3019999999999996</v>
      </c>
      <c r="K38" s="37">
        <v>6.22</v>
      </c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4.67</v>
      </c>
      <c r="D39" s="37">
        <v>4.6799999999999988</v>
      </c>
      <c r="E39" s="37">
        <v>4.6840000000000002</v>
      </c>
      <c r="F39" s="37">
        <v>4.6820000000000004</v>
      </c>
      <c r="G39" s="37">
        <v>4.6929999999999996</v>
      </c>
      <c r="H39" s="37">
        <v>4.6799999999999988</v>
      </c>
      <c r="I39" s="37">
        <v>4.6820000000000004</v>
      </c>
      <c r="J39" s="37">
        <v>4.6840000000000002</v>
      </c>
      <c r="K39" s="37">
        <v>4.6900000000000004</v>
      </c>
      <c r="L39" s="37">
        <v>4.6870000000000003</v>
      </c>
      <c r="M39" s="37">
        <v>4.6849999999999996</v>
      </c>
      <c r="N39" s="37">
        <v>4.6919999999999993</v>
      </c>
    </row>
    <row r="40" spans="1:14" ht="11.75" customHeight="1">
      <c r="A40" s="35"/>
      <c r="B40" s="36">
        <v>2024</v>
      </c>
      <c r="C40" s="37">
        <v>4.6859999999999999</v>
      </c>
      <c r="D40" s="37">
        <v>4.6930000000000005</v>
      </c>
      <c r="E40" s="37">
        <v>4.7029999999999994</v>
      </c>
      <c r="F40" s="37">
        <v>4.7149999999999999</v>
      </c>
      <c r="G40" s="37">
        <v>4.718</v>
      </c>
      <c r="H40" s="37">
        <v>4.7239999999999993</v>
      </c>
      <c r="I40" s="37">
        <v>4.7285000000000004</v>
      </c>
      <c r="J40" s="37">
        <v>4.7330000000000005</v>
      </c>
      <c r="K40" s="37">
        <v>4.7</v>
      </c>
      <c r="L40" s="37"/>
      <c r="M40" s="37"/>
      <c r="N40" s="37"/>
    </row>
    <row r="41" spans="1:14" ht="11.75" customHeight="1">
      <c r="A41" s="35" t="s">
        <v>71</v>
      </c>
      <c r="B41" s="36">
        <v>2023</v>
      </c>
      <c r="C41" s="37">
        <v>5.1100000000000003</v>
      </c>
      <c r="D41" s="37">
        <v>5.12</v>
      </c>
      <c r="E41" s="37">
        <v>5.1000000000000005</v>
      </c>
      <c r="F41" s="37">
        <v>5.1100000000000003</v>
      </c>
      <c r="G41" s="37">
        <v>5.0999999999999996</v>
      </c>
      <c r="H41" s="37">
        <v>5.0940000000000012</v>
      </c>
      <c r="I41" s="37">
        <v>5.0999999999999996</v>
      </c>
      <c r="J41" s="37">
        <v>5.12</v>
      </c>
      <c r="K41" s="37">
        <v>5.1310000000000002</v>
      </c>
      <c r="L41" s="37">
        <v>5.1280000000000001</v>
      </c>
      <c r="M41" s="37">
        <v>5.1260000000000003</v>
      </c>
      <c r="N41" s="37">
        <v>5.1289999999999996</v>
      </c>
    </row>
    <row r="42" spans="1:14" ht="11.75" customHeight="1">
      <c r="A42" s="35"/>
      <c r="B42" s="36">
        <v>2024</v>
      </c>
      <c r="C42" s="37">
        <v>5.1059999999999999</v>
      </c>
      <c r="D42" s="37">
        <v>5.1089999999999991</v>
      </c>
      <c r="E42" s="37">
        <v>5.1130000000000004</v>
      </c>
      <c r="F42" s="37">
        <v>5.1170000000000009</v>
      </c>
      <c r="G42" s="37">
        <v>5.1201999999999996</v>
      </c>
      <c r="H42" s="37">
        <v>5.1230000000000002</v>
      </c>
      <c r="I42" s="37">
        <v>5.1259999999999994</v>
      </c>
      <c r="J42" s="37">
        <v>5.1289999999999978</v>
      </c>
      <c r="K42" s="37">
        <v>5.1100000000000003</v>
      </c>
      <c r="L42" s="37"/>
      <c r="M42" s="37"/>
      <c r="N42" s="37"/>
    </row>
    <row r="43" spans="1:14" ht="11.75" customHeight="1">
      <c r="A43" s="35" t="s">
        <v>72</v>
      </c>
      <c r="B43" s="36">
        <v>2023</v>
      </c>
      <c r="C43" s="37">
        <v>5.25</v>
      </c>
      <c r="D43" s="37">
        <v>5.2629999999999999</v>
      </c>
      <c r="E43" s="37">
        <v>5.261000000000001</v>
      </c>
      <c r="F43" s="37">
        <v>5.2620000000000005</v>
      </c>
      <c r="G43" s="37">
        <v>5.2729999999999997</v>
      </c>
      <c r="H43" s="37">
        <v>5.2619999999999996</v>
      </c>
      <c r="I43" s="37">
        <v>5.261000000000001</v>
      </c>
      <c r="J43" s="37">
        <v>5.2630000000000008</v>
      </c>
      <c r="K43" s="37">
        <v>5.2640000000000002</v>
      </c>
      <c r="L43" s="37">
        <v>5.2635000000000005</v>
      </c>
      <c r="M43" s="37">
        <v>5.2629999999999999</v>
      </c>
      <c r="N43" s="37">
        <v>5.2799999999999994</v>
      </c>
    </row>
    <row r="44" spans="1:14" ht="11.75" customHeight="1">
      <c r="A44" s="35"/>
      <c r="B44" s="36">
        <v>2024</v>
      </c>
      <c r="C44" s="37">
        <v>5.2632499999999993</v>
      </c>
      <c r="D44" s="37">
        <v>5.2759999999999998</v>
      </c>
      <c r="E44" s="37">
        <v>5.29</v>
      </c>
      <c r="F44" s="37">
        <v>5.3030000000000008</v>
      </c>
      <c r="G44" s="37">
        <v>5.306</v>
      </c>
      <c r="H44" s="37">
        <v>5.3090000000000002</v>
      </c>
      <c r="I44" s="37">
        <v>5.3120000000000012</v>
      </c>
      <c r="J44" s="37">
        <v>5.3150000000000004</v>
      </c>
      <c r="K44" s="37">
        <v>5.3</v>
      </c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5.4320000000000004</v>
      </c>
      <c r="D45" s="37">
        <v>5.4339999999999993</v>
      </c>
      <c r="E45" s="37">
        <v>5.4230000000000009</v>
      </c>
      <c r="F45" s="37">
        <v>5.4219999999999997</v>
      </c>
      <c r="G45" s="37">
        <v>5.4329999999999998</v>
      </c>
      <c r="H45" s="37">
        <v>5.4230000000000009</v>
      </c>
      <c r="I45" s="37">
        <v>5.4284999999999997</v>
      </c>
      <c r="J45" s="37">
        <v>5.43</v>
      </c>
      <c r="K45" s="37">
        <v>5.45</v>
      </c>
      <c r="L45" s="37">
        <v>5.4399999999999986</v>
      </c>
      <c r="M45" s="37">
        <v>5.42</v>
      </c>
      <c r="N45" s="37">
        <v>5.4399999999999995</v>
      </c>
    </row>
    <row r="46" spans="1:14" ht="11.75" customHeight="1">
      <c r="A46" s="35"/>
      <c r="B46" s="36">
        <v>2024</v>
      </c>
      <c r="C46" s="37">
        <v>5.43</v>
      </c>
      <c r="D46" s="37">
        <v>5.4429999999999987</v>
      </c>
      <c r="E46" s="37">
        <v>5.4450000000000003</v>
      </c>
      <c r="F46" s="37">
        <v>5.448999999999999</v>
      </c>
      <c r="G46" s="37">
        <v>5.4520000000000008</v>
      </c>
      <c r="H46" s="37">
        <v>5.4560000000000004</v>
      </c>
      <c r="I46" s="37">
        <v>5.4595000000000002</v>
      </c>
      <c r="J46" s="37">
        <v>5.463000000000001</v>
      </c>
      <c r="K46" s="37">
        <v>5.4749999999999996</v>
      </c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5.9399999999999995</v>
      </c>
      <c r="D47" s="37">
        <v>5.95</v>
      </c>
      <c r="E47" s="37">
        <v>5.9600000000000009</v>
      </c>
      <c r="F47" s="37">
        <v>5.9549999999999992</v>
      </c>
      <c r="G47" s="37">
        <v>5.9720000000000004</v>
      </c>
      <c r="H47" s="37">
        <v>5.9700000000000006</v>
      </c>
      <c r="I47" s="37">
        <v>5.972999999999999</v>
      </c>
      <c r="J47" s="37">
        <v>5.9710000000000001</v>
      </c>
      <c r="K47" s="37">
        <v>5.9720000000000004</v>
      </c>
      <c r="L47" s="37">
        <v>5.9710000000000001</v>
      </c>
      <c r="M47" s="37">
        <v>5.9699999999999989</v>
      </c>
      <c r="N47" s="37">
        <v>5.9729999999999999</v>
      </c>
    </row>
    <row r="48" spans="1:14" ht="11.75" customHeight="1">
      <c r="A48" s="35"/>
      <c r="B48" s="36">
        <v>2024</v>
      </c>
      <c r="C48" s="37">
        <v>5.9609999999999994</v>
      </c>
      <c r="D48" s="37">
        <v>5.9729999999999999</v>
      </c>
      <c r="E48" s="37">
        <v>5.9789999999999992</v>
      </c>
      <c r="F48" s="37">
        <v>5.9860000000000007</v>
      </c>
      <c r="G48" s="37">
        <v>5.99</v>
      </c>
      <c r="H48" s="37">
        <v>5.9960000000000004</v>
      </c>
      <c r="I48" s="37">
        <v>6.0010000000000003</v>
      </c>
      <c r="J48" s="37">
        <v>6.006000000000002</v>
      </c>
      <c r="K48" s="37">
        <v>6</v>
      </c>
      <c r="L48" s="37"/>
      <c r="M48" s="37"/>
      <c r="N48" s="37"/>
    </row>
    <row r="49" spans="1:15" ht="11.75" customHeight="1">
      <c r="A49" s="35" t="s">
        <v>25</v>
      </c>
      <c r="B49" s="36">
        <v>2023</v>
      </c>
      <c r="C49" s="37">
        <v>5.78</v>
      </c>
      <c r="D49" s="37">
        <v>5.782</v>
      </c>
      <c r="E49" s="37">
        <v>5.7600000000000007</v>
      </c>
      <c r="F49" s="37">
        <v>5.77</v>
      </c>
      <c r="G49" s="37">
        <v>5.7799999999999994</v>
      </c>
      <c r="H49" s="37">
        <v>5.7659999999999991</v>
      </c>
      <c r="I49" s="37">
        <v>5.77</v>
      </c>
      <c r="J49" s="37">
        <v>5.7680000000000007</v>
      </c>
      <c r="K49" s="37">
        <v>5.77</v>
      </c>
      <c r="L49" s="37">
        <v>5.7689999999999992</v>
      </c>
      <c r="M49" s="37">
        <v>5.7480000000000011</v>
      </c>
      <c r="N49" s="37">
        <v>5.7579999999999991</v>
      </c>
    </row>
    <row r="50" spans="1:15" ht="11.75" customHeight="1">
      <c r="A50" s="35"/>
      <c r="B50" s="36">
        <v>2024</v>
      </c>
      <c r="C50" s="37">
        <v>5.7584999999999997</v>
      </c>
      <c r="D50" s="37">
        <v>5.7629999999999999</v>
      </c>
      <c r="E50" s="37">
        <v>5.7729999999999997</v>
      </c>
      <c r="F50" s="37">
        <v>5.7850000000000001</v>
      </c>
      <c r="G50" s="37">
        <v>5.7899999999999991</v>
      </c>
      <c r="H50" s="37">
        <v>5.7969999999999988</v>
      </c>
      <c r="I50" s="37">
        <v>5.8029999999999999</v>
      </c>
      <c r="J50" s="37">
        <v>5.8089999999999984</v>
      </c>
      <c r="K50" s="37">
        <v>5.85</v>
      </c>
      <c r="L50" s="37"/>
      <c r="M50" s="37"/>
      <c r="N50" s="37"/>
    </row>
    <row r="51" spans="1:15" ht="11.75" customHeight="1">
      <c r="A51" s="35" t="s">
        <v>73</v>
      </c>
      <c r="B51" s="36">
        <v>2023</v>
      </c>
      <c r="C51" s="37">
        <v>5.34</v>
      </c>
      <c r="D51" s="37">
        <v>5.3500000000000014</v>
      </c>
      <c r="E51" s="37">
        <v>5.34</v>
      </c>
      <c r="F51" s="37">
        <v>5.3449999999999989</v>
      </c>
      <c r="G51" s="37">
        <v>5.3550000000000004</v>
      </c>
      <c r="H51" s="37">
        <v>5.3510000000000009</v>
      </c>
      <c r="I51" s="37">
        <v>5.3449999999999989</v>
      </c>
      <c r="J51" s="37">
        <v>5.3479999999999999</v>
      </c>
      <c r="K51" s="37">
        <v>5.36</v>
      </c>
      <c r="L51" s="37">
        <v>5.354000000000001</v>
      </c>
      <c r="M51" s="37">
        <v>5.3520000000000003</v>
      </c>
      <c r="N51" s="37">
        <v>5.354000000000001</v>
      </c>
    </row>
    <row r="52" spans="1:15" ht="11.75" customHeight="1">
      <c r="A52" s="35"/>
      <c r="B52" s="36">
        <v>2024</v>
      </c>
      <c r="C52" s="37">
        <v>5.3529999999999998</v>
      </c>
      <c r="D52" s="37">
        <v>5.3639999999999999</v>
      </c>
      <c r="E52" s="37">
        <v>5.3730000000000011</v>
      </c>
      <c r="F52" s="37">
        <v>5.3840000000000003</v>
      </c>
      <c r="G52" s="37">
        <v>5.3879999999999999</v>
      </c>
      <c r="H52" s="37">
        <v>5.3940000000000001</v>
      </c>
      <c r="I52" s="37">
        <v>5.399</v>
      </c>
      <c r="J52" s="37">
        <v>5.4039999999999999</v>
      </c>
      <c r="K52" s="37">
        <v>5.38</v>
      </c>
      <c r="L52" s="37"/>
      <c r="M52" s="37"/>
      <c r="N52" s="37"/>
    </row>
    <row r="53" spans="1:15" ht="11.75" customHeight="1">
      <c r="A53" s="35" t="s">
        <v>18</v>
      </c>
      <c r="B53" s="36">
        <v>2023</v>
      </c>
      <c r="C53" s="37">
        <v>5.32</v>
      </c>
      <c r="D53" s="37">
        <v>5.34</v>
      </c>
      <c r="E53" s="37">
        <v>5.35</v>
      </c>
      <c r="F53" s="37">
        <v>5.343</v>
      </c>
      <c r="G53" s="37">
        <v>5.3500000000000005</v>
      </c>
      <c r="H53" s="37">
        <v>5.36</v>
      </c>
      <c r="I53" s="37">
        <v>5.3620000000000001</v>
      </c>
      <c r="J53" s="37">
        <v>5.3610000000000007</v>
      </c>
      <c r="K53" s="37">
        <v>5.3620999999999999</v>
      </c>
      <c r="L53" s="37">
        <v>5.3617999999999997</v>
      </c>
      <c r="M53" s="37">
        <v>5.361600000000001</v>
      </c>
      <c r="N53" s="37">
        <v>5.3810000000000002</v>
      </c>
    </row>
    <row r="54" spans="1:15" ht="11.75" customHeight="1">
      <c r="A54" s="35"/>
      <c r="B54" s="36">
        <v>2024</v>
      </c>
      <c r="C54" s="37">
        <v>5.361699999999999</v>
      </c>
      <c r="D54" s="37">
        <v>5.3739999999999997</v>
      </c>
      <c r="E54" s="37">
        <v>5.391</v>
      </c>
      <c r="F54" s="37">
        <v>5.407</v>
      </c>
      <c r="G54" s="37">
        <v>5.41</v>
      </c>
      <c r="H54" s="37">
        <v>5.415</v>
      </c>
      <c r="I54" s="37">
        <v>5.4190000000000005</v>
      </c>
      <c r="J54" s="37">
        <v>5.4230000000000009</v>
      </c>
      <c r="K54" s="37">
        <v>5.41</v>
      </c>
      <c r="L54" s="37"/>
      <c r="M54" s="37"/>
      <c r="N54" s="37"/>
    </row>
    <row r="55" spans="1:15" ht="11.75" customHeight="1">
      <c r="A55" s="40" t="s">
        <v>36</v>
      </c>
      <c r="B55" s="36">
        <v>2023</v>
      </c>
      <c r="C55" s="37">
        <v>5.7319999999999993</v>
      </c>
      <c r="D55" s="37">
        <v>5.7429999999999994</v>
      </c>
      <c r="E55" s="37">
        <v>5.75</v>
      </c>
      <c r="F55" s="37">
        <v>5.7420000000000009</v>
      </c>
      <c r="G55" s="37">
        <v>5.75</v>
      </c>
      <c r="H55" s="37">
        <v>5.7409999999999997</v>
      </c>
      <c r="I55" s="37">
        <v>5.74</v>
      </c>
      <c r="J55" s="37">
        <v>5.7404999999999999</v>
      </c>
      <c r="K55" s="37">
        <v>5.7420000000000009</v>
      </c>
      <c r="L55" s="37">
        <v>5.7409999999999997</v>
      </c>
      <c r="M55" s="37">
        <v>5.74</v>
      </c>
      <c r="N55" s="37">
        <v>5.7429999999999994</v>
      </c>
    </row>
    <row r="56" spans="1:15" ht="11.75" customHeight="1">
      <c r="A56" s="40"/>
      <c r="B56" s="36">
        <v>2024</v>
      </c>
      <c r="C56" s="37">
        <v>5.7404999999999999</v>
      </c>
      <c r="D56" s="37">
        <v>5.7519999999999998</v>
      </c>
      <c r="E56" s="37">
        <v>5.7569999999999997</v>
      </c>
      <c r="F56" s="37">
        <v>5.7639999999999993</v>
      </c>
      <c r="G56" s="37">
        <v>5.7679999999999998</v>
      </c>
      <c r="H56" s="37">
        <v>5.7710000000000008</v>
      </c>
      <c r="I56" s="37">
        <v>5.7744999999999997</v>
      </c>
      <c r="J56" s="37">
        <v>5.7780000000000005</v>
      </c>
      <c r="K56" s="37">
        <v>5.72</v>
      </c>
      <c r="L56" s="37"/>
      <c r="M56" s="37"/>
      <c r="N56" s="37"/>
    </row>
    <row r="57" spans="1:15" ht="11.75" customHeight="1">
      <c r="A57" s="35" t="s">
        <v>45</v>
      </c>
      <c r="B57" s="36">
        <v>2023</v>
      </c>
      <c r="C57" s="37">
        <v>4.8719999999999999</v>
      </c>
      <c r="D57" s="37">
        <v>4.8740000000000006</v>
      </c>
      <c r="E57" s="37">
        <v>4.8499999999999996</v>
      </c>
      <c r="F57" s="37">
        <v>4.8600000000000003</v>
      </c>
      <c r="G57" s="37">
        <v>4.87</v>
      </c>
      <c r="H57" s="37">
        <v>4.862000000000001</v>
      </c>
      <c r="I57" s="37">
        <v>4.8600000000000003</v>
      </c>
      <c r="J57" s="37">
        <v>4.87</v>
      </c>
      <c r="K57" s="37">
        <v>4.879999999999999</v>
      </c>
      <c r="L57" s="37">
        <v>4.88</v>
      </c>
      <c r="M57" s="37">
        <v>4.8720000000000008</v>
      </c>
      <c r="N57" s="37">
        <v>4.8759999999999994</v>
      </c>
    </row>
    <row r="58" spans="1:15" ht="11.75" customHeight="1">
      <c r="A58" s="41"/>
      <c r="B58" s="42">
        <v>2024</v>
      </c>
      <c r="C58" s="43">
        <v>4.8759999999999986</v>
      </c>
      <c r="D58" s="43">
        <v>4.8849999999999989</v>
      </c>
      <c r="E58" s="43">
        <v>4.9020000000000001</v>
      </c>
      <c r="F58" s="43">
        <v>4.9170000000000007</v>
      </c>
      <c r="G58" s="43">
        <v>4.9200000000000008</v>
      </c>
      <c r="H58" s="43">
        <v>4.9240000000000004</v>
      </c>
      <c r="I58" s="43">
        <v>4.9275000000000011</v>
      </c>
      <c r="J58" s="43">
        <v>4.931</v>
      </c>
      <c r="K58" s="43">
        <v>4.9000000000000004</v>
      </c>
      <c r="L58" s="43"/>
      <c r="M58" s="43"/>
      <c r="N58" s="43"/>
    </row>
    <row r="59" spans="1:15" ht="9" customHeight="1">
      <c r="A59" s="305" t="s">
        <v>296</v>
      </c>
      <c r="B59" s="22"/>
      <c r="C59" s="29"/>
      <c r="D59" s="29"/>
      <c r="E59" s="29"/>
      <c r="F59" s="29"/>
      <c r="G59" s="29"/>
      <c r="H59" s="22"/>
      <c r="I59" s="51"/>
      <c r="J59" s="51"/>
      <c r="K59" s="51"/>
      <c r="L59" s="51"/>
      <c r="M59" s="51"/>
      <c r="N59" s="51"/>
      <c r="O59" s="50"/>
    </row>
    <row r="60" spans="1:15" ht="9" customHeight="1">
      <c r="A60" s="307" t="s">
        <v>74</v>
      </c>
      <c r="B60" s="30"/>
      <c r="C60" s="30"/>
      <c r="D60" s="29"/>
      <c r="E60" s="29"/>
      <c r="F60" s="29"/>
      <c r="G60" s="29"/>
      <c r="H60" s="29"/>
      <c r="I60" s="52"/>
      <c r="J60" s="52"/>
      <c r="K60" s="52"/>
      <c r="L60" s="52"/>
      <c r="M60" s="52"/>
      <c r="N60" s="52"/>
      <c r="O60" s="50"/>
    </row>
    <row r="61" spans="1:15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  <c r="I61" s="52"/>
      <c r="J61" s="52"/>
      <c r="K61" s="52"/>
      <c r="L61" s="52"/>
      <c r="M61" s="52"/>
      <c r="N61" s="52"/>
      <c r="O61" s="50"/>
    </row>
    <row r="62" spans="1:15" ht="9" customHeight="1">
      <c r="A62" s="306" t="s">
        <v>295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>
    <tabColor rgb="FFFF0000"/>
  </sheetPr>
  <dimension ref="A1:N62"/>
  <sheetViews>
    <sheetView showGridLines="0" zoomScale="97" zoomScaleNormal="97" workbookViewId="0">
      <selection activeCell="A37" sqref="A37"/>
    </sheetView>
  </sheetViews>
  <sheetFormatPr baseColWidth="10" defaultColWidth="8" defaultRowHeight="12.5" customHeight="1"/>
  <cols>
    <col min="1" max="1" width="18" style="45" customWidth="1"/>
    <col min="2" max="2" width="8.59765625" style="45" customWidth="1"/>
    <col min="3" max="14" width="6.796875" style="45" customWidth="1"/>
    <col min="15" max="16384" width="8" style="45"/>
  </cols>
  <sheetData>
    <row r="1" spans="1:14" ht="17.25" customHeight="1">
      <c r="A1" s="32" t="s">
        <v>343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78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05" t="s">
        <v>61</v>
      </c>
      <c r="B4" s="205" t="s">
        <v>19</v>
      </c>
      <c r="C4" s="205" t="s">
        <v>0</v>
      </c>
      <c r="D4" s="205" t="s">
        <v>1</v>
      </c>
      <c r="E4" s="205" t="s">
        <v>2</v>
      </c>
      <c r="F4" s="205" t="s">
        <v>41</v>
      </c>
      <c r="G4" s="205" t="s">
        <v>42</v>
      </c>
      <c r="H4" s="205" t="s">
        <v>43</v>
      </c>
      <c r="I4" s="205" t="s">
        <v>44</v>
      </c>
      <c r="J4" s="205" t="s">
        <v>62</v>
      </c>
      <c r="K4" s="205" t="s">
        <v>63</v>
      </c>
      <c r="L4" s="205" t="s">
        <v>64</v>
      </c>
      <c r="M4" s="205" t="s">
        <v>65</v>
      </c>
      <c r="N4" s="205" t="s">
        <v>66</v>
      </c>
    </row>
    <row r="5" spans="1:14" ht="13" customHeight="1">
      <c r="A5" s="358" t="s">
        <v>26</v>
      </c>
      <c r="B5" s="337">
        <v>2023</v>
      </c>
      <c r="C5" s="207">
        <v>7.0313977913108321</v>
      </c>
      <c r="D5" s="207">
        <v>7.0866983862909017</v>
      </c>
      <c r="E5" s="207">
        <v>7.1045108547687947</v>
      </c>
      <c r="F5" s="207">
        <v>7.1418767453771927</v>
      </c>
      <c r="G5" s="207">
        <v>7.1545773566710054</v>
      </c>
      <c r="H5" s="207">
        <v>7.1764034264451499</v>
      </c>
      <c r="I5" s="207">
        <v>7.2366340662224609</v>
      </c>
      <c r="J5" s="207">
        <v>7.2412085753054125</v>
      </c>
      <c r="K5" s="207">
        <v>7.2419794344715349</v>
      </c>
      <c r="L5" s="207">
        <v>7.2486005481420026</v>
      </c>
      <c r="M5" s="207">
        <v>7.2547963340899715</v>
      </c>
      <c r="N5" s="207">
        <v>7.3057029606914785</v>
      </c>
    </row>
    <row r="6" spans="1:14" ht="13" customHeight="1">
      <c r="A6" s="359"/>
      <c r="B6" s="208" t="s">
        <v>278</v>
      </c>
      <c r="C6" s="209">
        <v>7.2365336319146181</v>
      </c>
      <c r="D6" s="209">
        <v>7.2597811564349986</v>
      </c>
      <c r="E6" s="209">
        <v>7.2812293781743307</v>
      </c>
      <c r="F6" s="209">
        <v>7.3158666020562499</v>
      </c>
      <c r="G6" s="209">
        <v>7.314037729350737</v>
      </c>
      <c r="H6" s="209">
        <v>7.3250797970567891</v>
      </c>
      <c r="I6" s="209">
        <v>7.3605267989338348</v>
      </c>
      <c r="J6" s="209">
        <v>7.3724588642794835</v>
      </c>
      <c r="K6" s="209">
        <v>7.3654225499999999</v>
      </c>
      <c r="L6" s="209"/>
      <c r="M6" s="209"/>
      <c r="N6" s="209"/>
    </row>
    <row r="7" spans="1:14" ht="11.75" customHeight="1">
      <c r="A7" s="35" t="s">
        <v>3</v>
      </c>
      <c r="B7" s="36">
        <v>2023</v>
      </c>
      <c r="C7" s="37">
        <v>6.6340000000000003</v>
      </c>
      <c r="D7" s="37">
        <v>6.6420000000000012</v>
      </c>
      <c r="E7" s="37">
        <v>6.6539999999999999</v>
      </c>
      <c r="F7" s="37">
        <v>6.6840000000000011</v>
      </c>
      <c r="G7" s="37">
        <v>6.6999999999999993</v>
      </c>
      <c r="H7" s="37">
        <v>6.705000000000001</v>
      </c>
      <c r="I7" s="37">
        <v>6.7330000000000005</v>
      </c>
      <c r="J7" s="37">
        <v>6.7220000000000004</v>
      </c>
      <c r="K7" s="37">
        <v>6.7240000000000002</v>
      </c>
      <c r="L7" s="37">
        <v>6.7230000000000016</v>
      </c>
      <c r="M7" s="37">
        <v>6.7010000000000005</v>
      </c>
      <c r="N7" s="37">
        <v>6.7910000000000004</v>
      </c>
    </row>
    <row r="8" spans="1:14" ht="11.75" customHeight="1">
      <c r="A8" s="35"/>
      <c r="B8" s="36">
        <v>2024</v>
      </c>
      <c r="C8" s="37">
        <v>6.7235000000000014</v>
      </c>
      <c r="D8" s="37">
        <v>6.7329999999999988</v>
      </c>
      <c r="E8" s="37">
        <v>6.7569999999999997</v>
      </c>
      <c r="F8" s="37">
        <v>6.7799999999999994</v>
      </c>
      <c r="G8" s="37">
        <v>6.7840000000000007</v>
      </c>
      <c r="H8" s="37">
        <v>6.7939999999999987</v>
      </c>
      <c r="I8" s="37">
        <v>6.8009999999999984</v>
      </c>
      <c r="J8" s="37">
        <v>6.8079999999999998</v>
      </c>
      <c r="K8" s="37">
        <v>6.7939999999999996</v>
      </c>
      <c r="L8" s="37"/>
      <c r="M8" s="37"/>
      <c r="N8" s="37"/>
    </row>
    <row r="9" spans="1:14" ht="11.75" customHeight="1">
      <c r="A9" s="35" t="s">
        <v>4</v>
      </c>
      <c r="B9" s="36">
        <v>2023</v>
      </c>
      <c r="C9" s="37">
        <v>7.0230000000000006</v>
      </c>
      <c r="D9" s="37">
        <v>7.0599999999999978</v>
      </c>
      <c r="E9" s="37">
        <v>7.073999999999999</v>
      </c>
      <c r="F9" s="37">
        <v>7.102999999999998</v>
      </c>
      <c r="G9" s="37">
        <v>7.121999999999999</v>
      </c>
      <c r="H9" s="37">
        <v>7.1330000000000009</v>
      </c>
      <c r="I9" s="37">
        <v>7.16</v>
      </c>
      <c r="J9" s="37">
        <v>7.1465000000000014</v>
      </c>
      <c r="K9" s="37">
        <v>7.1440000000000001</v>
      </c>
      <c r="L9" s="37">
        <v>7.1451999999999991</v>
      </c>
      <c r="M9" s="37">
        <v>7.1446000000000005</v>
      </c>
      <c r="N9" s="37">
        <v>7.2140000000000004</v>
      </c>
    </row>
    <row r="10" spans="1:14" ht="11.75" customHeight="1">
      <c r="A10" s="35"/>
      <c r="B10" s="36">
        <v>2024</v>
      </c>
      <c r="C10" s="37">
        <v>7.2000000000000011</v>
      </c>
      <c r="D10" s="37">
        <v>7.2119999999999997</v>
      </c>
      <c r="E10" s="37">
        <v>7.234</v>
      </c>
      <c r="F10" s="37">
        <v>7.2560000000000002</v>
      </c>
      <c r="G10" s="37">
        <v>7.2620000000000022</v>
      </c>
      <c r="H10" s="37">
        <v>7.2720000000000002</v>
      </c>
      <c r="I10" s="37">
        <v>7.28</v>
      </c>
      <c r="J10" s="37">
        <v>7.2880000000000003</v>
      </c>
      <c r="K10" s="37">
        <v>7.27</v>
      </c>
      <c r="L10" s="37"/>
      <c r="M10" s="37"/>
      <c r="N10" s="37"/>
    </row>
    <row r="11" spans="1:14" ht="11.75" customHeight="1">
      <c r="A11" s="38" t="s">
        <v>5</v>
      </c>
      <c r="B11" s="36">
        <v>2023</v>
      </c>
      <c r="C11" s="37">
        <v>5.3538848758516497</v>
      </c>
      <c r="D11" s="37">
        <v>5.3583538128843724</v>
      </c>
      <c r="E11" s="37">
        <v>5.3664392478243714</v>
      </c>
      <c r="F11" s="37">
        <v>5.3862304952731161</v>
      </c>
      <c r="G11" s="37">
        <v>5.3934571610257667</v>
      </c>
      <c r="H11" s="37">
        <v>5.4088386584397332</v>
      </c>
      <c r="I11" s="37">
        <v>5.4242879700264179</v>
      </c>
      <c r="J11" s="37">
        <v>5.4177155449231895</v>
      </c>
      <c r="K11" s="37">
        <v>5.4169244975736728</v>
      </c>
      <c r="L11" s="37">
        <v>5.4174781435948516</v>
      </c>
      <c r="M11" s="37">
        <v>5.4151765700658405</v>
      </c>
      <c r="N11" s="37">
        <v>5.4894823036569349</v>
      </c>
    </row>
    <row r="12" spans="1:14" ht="11.75" customHeight="1">
      <c r="A12" s="38"/>
      <c r="B12" s="36">
        <v>2024</v>
      </c>
      <c r="C12" s="37">
        <v>5.4169013516206155</v>
      </c>
      <c r="D12" s="37">
        <v>5.4280199410120638</v>
      </c>
      <c r="E12" s="37">
        <v>5.4424129461941924</v>
      </c>
      <c r="F12" s="37">
        <v>5.4559725338649905</v>
      </c>
      <c r="G12" s="37">
        <v>5.4598972485262385</v>
      </c>
      <c r="H12" s="37">
        <v>5.4635126021015683</v>
      </c>
      <c r="I12" s="37">
        <v>5.4673000156825857</v>
      </c>
      <c r="J12" s="37">
        <v>5.4711748185060447</v>
      </c>
      <c r="K12" s="37">
        <v>5.45</v>
      </c>
      <c r="L12" s="37"/>
      <c r="M12" s="37"/>
      <c r="N12" s="37"/>
    </row>
    <row r="13" spans="1:14" ht="11.75" customHeight="1">
      <c r="A13" s="35" t="s">
        <v>6</v>
      </c>
      <c r="B13" s="36">
        <v>2023</v>
      </c>
      <c r="C13" s="37">
        <v>6.22</v>
      </c>
      <c r="D13" s="37">
        <v>6.2419999999999991</v>
      </c>
      <c r="E13" s="37">
        <v>6.2620000000000005</v>
      </c>
      <c r="F13" s="37">
        <v>6.2839999999999989</v>
      </c>
      <c r="G13" s="37">
        <v>6.3099999999999987</v>
      </c>
      <c r="H13" s="37">
        <v>6.33</v>
      </c>
      <c r="I13" s="37">
        <v>6.3610000000000007</v>
      </c>
      <c r="J13" s="37">
        <v>6.3719999999999999</v>
      </c>
      <c r="K13" s="37">
        <v>6.3800000000000008</v>
      </c>
      <c r="L13" s="37">
        <v>6.3919999999999995</v>
      </c>
      <c r="M13" s="37">
        <v>6.3960000000000008</v>
      </c>
      <c r="N13" s="37">
        <v>6.53</v>
      </c>
    </row>
    <row r="14" spans="1:14" ht="11.75" customHeight="1">
      <c r="A14" s="35"/>
      <c r="B14" s="36">
        <v>2024</v>
      </c>
      <c r="C14" s="37">
        <v>6.5859999999999994</v>
      </c>
      <c r="D14" s="37">
        <v>6.5939999999999994</v>
      </c>
      <c r="E14" s="37">
        <v>6.625</v>
      </c>
      <c r="F14" s="37">
        <v>6.6580000000000013</v>
      </c>
      <c r="G14" s="37">
        <v>6.6620000000000008</v>
      </c>
      <c r="H14" s="37">
        <v>6.67</v>
      </c>
      <c r="I14" s="37">
        <v>6.6760000000000002</v>
      </c>
      <c r="J14" s="37">
        <v>6.6819999999999995</v>
      </c>
      <c r="K14" s="37">
        <v>6.665</v>
      </c>
      <c r="L14" s="37"/>
      <c r="M14" s="37"/>
      <c r="N14" s="37"/>
    </row>
    <row r="15" spans="1:14" ht="11.75" customHeight="1">
      <c r="A15" s="35" t="s">
        <v>7</v>
      </c>
      <c r="B15" s="36">
        <v>2023</v>
      </c>
      <c r="C15" s="37">
        <v>6.3939999999999992</v>
      </c>
      <c r="D15" s="37">
        <v>6.4009999999999998</v>
      </c>
      <c r="E15" s="37">
        <v>6.4029999999999996</v>
      </c>
      <c r="F15" s="37">
        <v>6.43</v>
      </c>
      <c r="G15" s="37">
        <v>6.4450000000000003</v>
      </c>
      <c r="H15" s="37">
        <v>6.46</v>
      </c>
      <c r="I15" s="37">
        <v>6.4809999999999999</v>
      </c>
      <c r="J15" s="37">
        <v>6.4704999999999995</v>
      </c>
      <c r="K15" s="37">
        <v>6.4610000000000012</v>
      </c>
      <c r="L15" s="37">
        <v>6.463000000000001</v>
      </c>
      <c r="M15" s="37">
        <v>6.452</v>
      </c>
      <c r="N15" s="37">
        <v>6.5220000000000002</v>
      </c>
    </row>
    <row r="16" spans="1:14" ht="11.75" customHeight="1">
      <c r="A16" s="35"/>
      <c r="B16" s="36">
        <v>2024</v>
      </c>
      <c r="C16" s="37">
        <v>6.461999999999998</v>
      </c>
      <c r="D16" s="37">
        <v>6.4639999999999995</v>
      </c>
      <c r="E16" s="37">
        <v>6.4890000000000008</v>
      </c>
      <c r="F16" s="37">
        <v>6.5119999999999996</v>
      </c>
      <c r="G16" s="37">
        <v>6.5159999999999982</v>
      </c>
      <c r="H16" s="37">
        <v>6.5220000000000002</v>
      </c>
      <c r="I16" s="37">
        <v>6.5270000000000019</v>
      </c>
      <c r="J16" s="37">
        <v>6.532</v>
      </c>
      <c r="K16" s="37">
        <v>6.51</v>
      </c>
      <c r="L16" s="37"/>
      <c r="M16" s="37"/>
      <c r="N16" s="37"/>
    </row>
    <row r="17" spans="1:14" ht="11.75" customHeight="1">
      <c r="A17" s="38" t="s">
        <v>8</v>
      </c>
      <c r="B17" s="36">
        <v>2023</v>
      </c>
      <c r="C17" s="37">
        <v>6.3068797639162542</v>
      </c>
      <c r="D17" s="37">
        <v>6.3128170950064053</v>
      </c>
      <c r="E17" s="37">
        <v>6.3453825900758734</v>
      </c>
      <c r="F17" s="37">
        <v>6.4445592541232628</v>
      </c>
      <c r="G17" s="37">
        <v>6.470162644065427</v>
      </c>
      <c r="H17" s="37">
        <v>6.4021186641367809</v>
      </c>
      <c r="I17" s="37">
        <v>6.4160232907094112</v>
      </c>
      <c r="J17" s="37">
        <v>6.4036537156358788</v>
      </c>
      <c r="K17" s="37">
        <v>6.4151651517449828</v>
      </c>
      <c r="L17" s="37">
        <v>6.4105372600270041</v>
      </c>
      <c r="M17" s="37">
        <v>6.3355149775309032</v>
      </c>
      <c r="N17" s="37">
        <v>6.4663036755026582</v>
      </c>
    </row>
    <row r="18" spans="1:14" ht="11.75" customHeight="1">
      <c r="A18" s="38"/>
      <c r="B18" s="36">
        <v>2024</v>
      </c>
      <c r="C18" s="37">
        <v>6.4160121816203279</v>
      </c>
      <c r="D18" s="37">
        <v>6.4199175983367009</v>
      </c>
      <c r="E18" s="37">
        <v>6.4805668695218479</v>
      </c>
      <c r="F18" s="37">
        <v>6.5500096942475476</v>
      </c>
      <c r="G18" s="37">
        <v>6.5661288701281588</v>
      </c>
      <c r="H18" s="37">
        <v>6.5019293347742551</v>
      </c>
      <c r="I18" s="37">
        <v>6.4935311769106514</v>
      </c>
      <c r="J18" s="37">
        <v>6.4811842830656321</v>
      </c>
      <c r="K18" s="37">
        <v>6.46</v>
      </c>
      <c r="L18" s="37"/>
      <c r="M18" s="37"/>
      <c r="N18" s="37"/>
    </row>
    <row r="19" spans="1:14" ht="11.75" customHeight="1">
      <c r="A19" s="39" t="s">
        <v>9</v>
      </c>
      <c r="B19" s="36">
        <v>2023</v>
      </c>
      <c r="C19" s="37">
        <v>7.1829999999999998</v>
      </c>
      <c r="D19" s="37">
        <v>7.2000000000000011</v>
      </c>
      <c r="E19" s="37">
        <v>7.21</v>
      </c>
      <c r="F19" s="37">
        <v>7.2329999999999988</v>
      </c>
      <c r="G19" s="37">
        <v>7.2500000000000009</v>
      </c>
      <c r="H19" s="37">
        <v>7.2720000000000002</v>
      </c>
      <c r="I19" s="37">
        <v>7.2900000000000009</v>
      </c>
      <c r="J19" s="37">
        <v>7.3000000000000007</v>
      </c>
      <c r="K19" s="37">
        <v>7.3200000000000012</v>
      </c>
      <c r="L19" s="37">
        <v>7.3100000000000005</v>
      </c>
      <c r="M19" s="37">
        <v>7.33</v>
      </c>
      <c r="N19" s="37">
        <v>7.4999999999999982</v>
      </c>
    </row>
    <row r="20" spans="1:14" ht="11.75" customHeight="1">
      <c r="A20" s="38"/>
      <c r="B20" s="36">
        <v>2024</v>
      </c>
      <c r="C20" s="37">
        <v>7.3149999999999995</v>
      </c>
      <c r="D20" s="37">
        <v>7.3200000000000012</v>
      </c>
      <c r="E20" s="37">
        <v>7.3420000000000005</v>
      </c>
      <c r="F20" s="37">
        <v>7.3609999999999989</v>
      </c>
      <c r="G20" s="37">
        <v>7.3650000000000002</v>
      </c>
      <c r="H20" s="37">
        <v>7.3770000000000007</v>
      </c>
      <c r="I20" s="37">
        <v>7.3850000000000007</v>
      </c>
      <c r="J20" s="37">
        <v>7.3929999999999998</v>
      </c>
      <c r="K20" s="37">
        <v>7.38</v>
      </c>
      <c r="L20" s="37"/>
      <c r="M20" s="37"/>
      <c r="N20" s="37"/>
    </row>
    <row r="21" spans="1:14" ht="11.75" customHeight="1">
      <c r="A21" s="35" t="s">
        <v>10</v>
      </c>
      <c r="B21" s="36">
        <v>2023</v>
      </c>
      <c r="C21" s="37">
        <v>7.48</v>
      </c>
      <c r="D21" s="37">
        <v>7.5699999999999976</v>
      </c>
      <c r="E21" s="37">
        <v>7.52</v>
      </c>
      <c r="F21" s="37">
        <v>7.5400000000000009</v>
      </c>
      <c r="G21" s="37">
        <v>7.5530000000000008</v>
      </c>
      <c r="H21" s="37">
        <v>7.5699999999999985</v>
      </c>
      <c r="I21" s="37">
        <v>7.5900000000000007</v>
      </c>
      <c r="J21" s="37">
        <v>7.6009999999999991</v>
      </c>
      <c r="K21" s="37">
        <v>7.602999999999998</v>
      </c>
      <c r="L21" s="37">
        <v>7.6019999999999994</v>
      </c>
      <c r="M21" s="37">
        <v>7.6050000000000004</v>
      </c>
      <c r="N21" s="37">
        <v>7.7050000000000001</v>
      </c>
    </row>
    <row r="22" spans="1:14" ht="11.75" customHeight="1">
      <c r="A22" s="35"/>
      <c r="B22" s="36">
        <v>2024</v>
      </c>
      <c r="C22" s="37">
        <v>7.6025</v>
      </c>
      <c r="D22" s="37">
        <v>7.62</v>
      </c>
      <c r="E22" s="37">
        <v>7.6439999999999984</v>
      </c>
      <c r="F22" s="37">
        <v>7.6650000000000018</v>
      </c>
      <c r="G22" s="37">
        <v>7.67</v>
      </c>
      <c r="H22" s="37">
        <v>7.6790000000000003</v>
      </c>
      <c r="I22" s="37">
        <v>7.6859999999999999</v>
      </c>
      <c r="J22" s="37">
        <v>7.6929999999999996</v>
      </c>
      <c r="K22" s="37">
        <v>7.68</v>
      </c>
      <c r="L22" s="37"/>
      <c r="M22" s="37"/>
      <c r="N22" s="37"/>
    </row>
    <row r="23" spans="1:14" ht="11.75" customHeight="1">
      <c r="A23" s="35" t="s">
        <v>11</v>
      </c>
      <c r="B23" s="36">
        <v>2023</v>
      </c>
      <c r="C23" s="37">
        <v>5.93</v>
      </c>
      <c r="D23" s="37">
        <v>5.95</v>
      </c>
      <c r="E23" s="37">
        <v>5.97</v>
      </c>
      <c r="F23" s="37">
        <v>5.9880000000000013</v>
      </c>
      <c r="G23" s="37">
        <v>6</v>
      </c>
      <c r="H23" s="37">
        <v>6.0199999999999978</v>
      </c>
      <c r="I23" s="37">
        <v>6.05</v>
      </c>
      <c r="J23" s="37">
        <v>6.043000000000001</v>
      </c>
      <c r="K23" s="37">
        <v>6.0420000000000007</v>
      </c>
      <c r="L23" s="37">
        <v>6.0425000000000004</v>
      </c>
      <c r="M23" s="37">
        <v>6.0421999999999993</v>
      </c>
      <c r="N23" s="37">
        <v>6.2122000000000011</v>
      </c>
    </row>
    <row r="24" spans="1:14" ht="11.75" customHeight="1">
      <c r="A24" s="35"/>
      <c r="B24" s="36">
        <v>2024</v>
      </c>
      <c r="C24" s="37">
        <v>6.1750000000000007</v>
      </c>
      <c r="D24" s="37">
        <v>6.1820000000000004</v>
      </c>
      <c r="E24" s="37">
        <v>6.2060000000000013</v>
      </c>
      <c r="F24" s="37">
        <v>6.234</v>
      </c>
      <c r="G24" s="37">
        <v>6.2380000000000004</v>
      </c>
      <c r="H24" s="37">
        <v>6.3280000000000012</v>
      </c>
      <c r="I24" s="37">
        <v>6.375</v>
      </c>
      <c r="J24" s="37">
        <v>6.4220000000000006</v>
      </c>
      <c r="K24" s="37">
        <v>6.39</v>
      </c>
      <c r="L24" s="37"/>
      <c r="M24" s="37"/>
      <c r="N24" s="37"/>
    </row>
    <row r="25" spans="1:14" ht="11.75" customHeight="1">
      <c r="A25" s="35" t="s">
        <v>12</v>
      </c>
      <c r="B25" s="36">
        <v>2023</v>
      </c>
      <c r="C25" s="37">
        <v>7.0699999999999985</v>
      </c>
      <c r="D25" s="37">
        <v>7.080000000000001</v>
      </c>
      <c r="E25" s="37">
        <v>7.0840000000000005</v>
      </c>
      <c r="F25" s="37">
        <v>7.1020000000000003</v>
      </c>
      <c r="G25" s="37">
        <v>7.1240000000000006</v>
      </c>
      <c r="H25" s="37">
        <v>7.1400000000000006</v>
      </c>
      <c r="I25" s="37">
        <v>7.1619999999999999</v>
      </c>
      <c r="J25" s="37">
        <v>7.150999999999998</v>
      </c>
      <c r="K25" s="37">
        <v>7.1420000000000012</v>
      </c>
      <c r="L25" s="37">
        <v>7.1464999999999996</v>
      </c>
      <c r="M25" s="37">
        <v>7.1440000000000019</v>
      </c>
      <c r="N25" s="37">
        <v>7.1900000000000022</v>
      </c>
    </row>
    <row r="26" spans="1:14" ht="11.75" customHeight="1">
      <c r="A26" s="35"/>
      <c r="B26" s="36">
        <v>2024</v>
      </c>
      <c r="C26" s="37">
        <v>7.1442500000000013</v>
      </c>
      <c r="D26" s="37">
        <v>7.1529999999999987</v>
      </c>
      <c r="E26" s="37">
        <v>7.1850000000000005</v>
      </c>
      <c r="F26" s="37">
        <v>7.2149999999999999</v>
      </c>
      <c r="G26" s="37">
        <v>7.2210000000000019</v>
      </c>
      <c r="H26" s="37">
        <v>7.2319999999999993</v>
      </c>
      <c r="I26" s="37">
        <v>7.2405000000000008</v>
      </c>
      <c r="J26" s="37">
        <v>7.2489999999999997</v>
      </c>
      <c r="K26" s="37">
        <v>7.26</v>
      </c>
      <c r="L26" s="37"/>
      <c r="M26" s="37"/>
      <c r="N26" s="37"/>
    </row>
    <row r="27" spans="1:14" ht="11.75" customHeight="1">
      <c r="A27" s="35" t="s">
        <v>13</v>
      </c>
      <c r="B27" s="36">
        <v>2023</v>
      </c>
      <c r="C27" s="37">
        <v>6.8739999999999997</v>
      </c>
      <c r="D27" s="37">
        <v>6.8999999999999995</v>
      </c>
      <c r="E27" s="37">
        <v>6.9200000000000017</v>
      </c>
      <c r="F27" s="37">
        <v>6.9510000000000005</v>
      </c>
      <c r="G27" s="37">
        <v>6.9720000000000013</v>
      </c>
      <c r="H27" s="37">
        <v>6.9819999999999993</v>
      </c>
      <c r="I27" s="37">
        <v>7.02</v>
      </c>
      <c r="J27" s="37">
        <v>7.0410000000000004</v>
      </c>
      <c r="K27" s="37">
        <v>7.0429999999999993</v>
      </c>
      <c r="L27" s="37">
        <v>7.0420000000000016</v>
      </c>
      <c r="M27" s="37">
        <v>7.0439999999999996</v>
      </c>
      <c r="N27" s="37">
        <v>7.1739999999999995</v>
      </c>
    </row>
    <row r="28" spans="1:14" ht="11.75" customHeight="1">
      <c r="A28" s="35"/>
      <c r="B28" s="36">
        <v>2024</v>
      </c>
      <c r="C28" s="37">
        <v>7.0425000000000004</v>
      </c>
      <c r="D28" s="37">
        <v>7.0599999999999987</v>
      </c>
      <c r="E28" s="37">
        <v>7.1009999999999991</v>
      </c>
      <c r="F28" s="37">
        <v>7.141</v>
      </c>
      <c r="G28" s="37">
        <v>7.145999999999999</v>
      </c>
      <c r="H28" s="37">
        <v>7.1560000000000006</v>
      </c>
      <c r="I28" s="37">
        <v>7.1634999999999991</v>
      </c>
      <c r="J28" s="37">
        <v>7.1710000000000012</v>
      </c>
      <c r="K28" s="37">
        <v>7.18</v>
      </c>
      <c r="L28" s="37"/>
      <c r="M28" s="37"/>
      <c r="N28" s="37"/>
    </row>
    <row r="29" spans="1:14" ht="11.75" customHeight="1">
      <c r="A29" s="35" t="s">
        <v>47</v>
      </c>
      <c r="B29" s="36">
        <v>2023</v>
      </c>
      <c r="C29" s="37">
        <v>7.0640000000000001</v>
      </c>
      <c r="D29" s="37">
        <v>7.08</v>
      </c>
      <c r="E29" s="37">
        <v>7.1</v>
      </c>
      <c r="F29" s="37">
        <v>7.1230000000000002</v>
      </c>
      <c r="G29" s="37">
        <v>7.1319999999999997</v>
      </c>
      <c r="H29" s="37">
        <v>7.1420000000000012</v>
      </c>
      <c r="I29" s="37">
        <v>7.1710000000000012</v>
      </c>
      <c r="J29" s="37">
        <v>7.18</v>
      </c>
      <c r="K29" s="37">
        <v>7.17</v>
      </c>
      <c r="L29" s="37">
        <v>7.1749999999999998</v>
      </c>
      <c r="M29" s="37">
        <v>7.1769999999999996</v>
      </c>
      <c r="N29" s="37">
        <v>7.2469999999999999</v>
      </c>
    </row>
    <row r="30" spans="1:14" ht="11.75" customHeight="1">
      <c r="A30" s="35"/>
      <c r="B30" s="36">
        <v>2024</v>
      </c>
      <c r="C30" s="37">
        <v>7.2200000000000006</v>
      </c>
      <c r="D30" s="37">
        <v>7.2239999999999984</v>
      </c>
      <c r="E30" s="37">
        <v>7.2529999999999992</v>
      </c>
      <c r="F30" s="37">
        <v>7.2789999999999999</v>
      </c>
      <c r="G30" s="37">
        <v>7.2839999999999998</v>
      </c>
      <c r="H30" s="37">
        <v>7.2959999999999994</v>
      </c>
      <c r="I30" s="37">
        <v>7.3045000000000009</v>
      </c>
      <c r="J30" s="37">
        <v>7.3129999999999988</v>
      </c>
      <c r="K30" s="37">
        <v>7.3</v>
      </c>
      <c r="L30" s="37"/>
      <c r="M30" s="37"/>
      <c r="N30" s="37"/>
    </row>
    <row r="31" spans="1:14" ht="11.75" customHeight="1">
      <c r="A31" s="35" t="s">
        <v>48</v>
      </c>
      <c r="B31" s="36">
        <v>2023</v>
      </c>
      <c r="C31" s="37">
        <v>7.2309999999999999</v>
      </c>
      <c r="D31" s="37">
        <v>7.251999999999998</v>
      </c>
      <c r="E31" s="37">
        <v>7.2720000000000002</v>
      </c>
      <c r="F31" s="37">
        <v>7.3199999999999985</v>
      </c>
      <c r="G31" s="37">
        <v>7.3450000000000006</v>
      </c>
      <c r="H31" s="37">
        <v>7.3630000000000004</v>
      </c>
      <c r="I31" s="37">
        <v>7.4020000000000001</v>
      </c>
      <c r="J31" s="37">
        <v>7.4029999999999987</v>
      </c>
      <c r="K31" s="37">
        <v>7.4039999999999999</v>
      </c>
      <c r="L31" s="37">
        <v>7.4059999999999997</v>
      </c>
      <c r="M31" s="37">
        <v>7.4079999999999995</v>
      </c>
      <c r="N31" s="37">
        <v>7.55</v>
      </c>
    </row>
    <row r="32" spans="1:14" ht="11.75" customHeight="1">
      <c r="A32" s="35"/>
      <c r="B32" s="36">
        <v>2024</v>
      </c>
      <c r="C32" s="37">
        <v>7.4049999999999994</v>
      </c>
      <c r="D32" s="37">
        <v>7.42</v>
      </c>
      <c r="E32" s="37">
        <v>7.4319999999999995</v>
      </c>
      <c r="F32" s="37">
        <v>7.4420000000000011</v>
      </c>
      <c r="G32" s="37">
        <v>7.4489999999999998</v>
      </c>
      <c r="H32" s="37">
        <v>7.455000000000001</v>
      </c>
      <c r="I32" s="37">
        <v>7.4615000000000009</v>
      </c>
      <c r="J32" s="37">
        <v>7.468</v>
      </c>
      <c r="K32" s="37">
        <v>7.4850000000000003</v>
      </c>
      <c r="L32" s="37"/>
      <c r="M32" s="37"/>
      <c r="N32" s="37"/>
    </row>
    <row r="33" spans="1:14" ht="11.75" customHeight="1">
      <c r="A33" s="35" t="s">
        <v>49</v>
      </c>
      <c r="B33" s="36">
        <v>2023</v>
      </c>
      <c r="C33" s="37">
        <v>6.4300000000000006</v>
      </c>
      <c r="D33" s="37">
        <v>6.4499999999999993</v>
      </c>
      <c r="E33" s="37">
        <v>6.4740000000000011</v>
      </c>
      <c r="F33" s="37">
        <v>6.51</v>
      </c>
      <c r="G33" s="37">
        <v>6.5339999999999998</v>
      </c>
      <c r="H33" s="37">
        <v>6.5510000000000019</v>
      </c>
      <c r="I33" s="37">
        <v>6.5930000000000017</v>
      </c>
      <c r="J33" s="37">
        <v>6.6010000000000009</v>
      </c>
      <c r="K33" s="37">
        <v>6.6020000000000021</v>
      </c>
      <c r="L33" s="37">
        <v>6.6014999999999997</v>
      </c>
      <c r="M33" s="37">
        <v>6.601700000000001</v>
      </c>
      <c r="N33" s="37">
        <v>6.73</v>
      </c>
    </row>
    <row r="34" spans="1:14" ht="11.75" customHeight="1">
      <c r="A34" s="35"/>
      <c r="B34" s="36">
        <v>2024</v>
      </c>
      <c r="C34" s="37">
        <v>6.60175</v>
      </c>
      <c r="D34" s="37">
        <v>6.6159999999999988</v>
      </c>
      <c r="E34" s="37">
        <v>6.636000000000001</v>
      </c>
      <c r="F34" s="37">
        <v>6.6580000000000013</v>
      </c>
      <c r="G34" s="37">
        <v>6.6630000000000003</v>
      </c>
      <c r="H34" s="37">
        <v>6.6679999999999993</v>
      </c>
      <c r="I34" s="37">
        <v>6.673</v>
      </c>
      <c r="J34" s="37">
        <v>6.6779999999999999</v>
      </c>
      <c r="K34" s="37">
        <v>6.66</v>
      </c>
      <c r="L34" s="37"/>
      <c r="M34" s="37"/>
      <c r="N34" s="37"/>
    </row>
    <row r="35" spans="1:14" ht="11.75" customHeight="1">
      <c r="A35" s="35" t="s">
        <v>50</v>
      </c>
      <c r="B35" s="36">
        <v>2023</v>
      </c>
      <c r="C35" s="37">
        <v>7.2539999999999996</v>
      </c>
      <c r="D35" s="37">
        <v>7.27</v>
      </c>
      <c r="E35" s="37">
        <v>7.2899999999999991</v>
      </c>
      <c r="F35" s="37">
        <v>7.32</v>
      </c>
      <c r="G35" s="37">
        <v>7.3500000000000005</v>
      </c>
      <c r="H35" s="37">
        <v>7.370000000000001</v>
      </c>
      <c r="I35" s="37">
        <v>7.4099999999999993</v>
      </c>
      <c r="J35" s="37">
        <v>7.4229999999999992</v>
      </c>
      <c r="K35" s="37">
        <v>7.43</v>
      </c>
      <c r="L35" s="37">
        <v>7.4559999999999995</v>
      </c>
      <c r="M35" s="37">
        <v>7.452</v>
      </c>
      <c r="N35" s="37">
        <v>7.5800000000000018</v>
      </c>
    </row>
    <row r="36" spans="1:14" ht="11.75" customHeight="1">
      <c r="A36" s="35"/>
      <c r="B36" s="36">
        <v>2024</v>
      </c>
      <c r="C36" s="37">
        <v>7.4429999999999996</v>
      </c>
      <c r="D36" s="37">
        <v>7.4539999999999997</v>
      </c>
      <c r="E36" s="37">
        <v>7.4960000000000004</v>
      </c>
      <c r="F36" s="37">
        <v>7.5359999999999987</v>
      </c>
      <c r="G36" s="37">
        <v>7.5439999999999987</v>
      </c>
      <c r="H36" s="37">
        <v>7.5579999999999998</v>
      </c>
      <c r="I36" s="37">
        <v>7.5689999999999991</v>
      </c>
      <c r="J36" s="37">
        <v>7.58</v>
      </c>
      <c r="K36" s="37">
        <v>7.59</v>
      </c>
      <c r="L36" s="37"/>
      <c r="M36" s="37"/>
      <c r="N36" s="37"/>
    </row>
    <row r="37" spans="1:14" ht="11.75" customHeight="1">
      <c r="A37" s="35" t="s">
        <v>51</v>
      </c>
      <c r="B37" s="36">
        <v>2023</v>
      </c>
      <c r="C37" s="37">
        <v>7.45</v>
      </c>
      <c r="D37" s="37">
        <v>7.5599999999999987</v>
      </c>
      <c r="E37" s="37">
        <v>7.6299999999999972</v>
      </c>
      <c r="F37" s="37">
        <v>7.6529999999999987</v>
      </c>
      <c r="G37" s="37">
        <v>7.6810000000000009</v>
      </c>
      <c r="H37" s="37">
        <v>7.694</v>
      </c>
      <c r="I37" s="37">
        <v>7.7309999999999999</v>
      </c>
      <c r="J37" s="37">
        <v>7.7329999999999997</v>
      </c>
      <c r="K37" s="37">
        <v>7.7339999999999982</v>
      </c>
      <c r="L37" s="37">
        <v>7.7350000000000012</v>
      </c>
      <c r="M37" s="37">
        <v>7.77</v>
      </c>
      <c r="N37" s="37">
        <v>7.629999999999999</v>
      </c>
    </row>
    <row r="38" spans="1:14" ht="11.75" customHeight="1">
      <c r="A38" s="35"/>
      <c r="B38" s="36">
        <v>2024</v>
      </c>
      <c r="C38" s="37">
        <v>7.7345000000000006</v>
      </c>
      <c r="D38" s="37">
        <v>7.7430000000000012</v>
      </c>
      <c r="E38" s="37">
        <v>7.7769999999999992</v>
      </c>
      <c r="F38" s="37">
        <v>7.8089999999999993</v>
      </c>
      <c r="G38" s="37">
        <v>7.8170000000000002</v>
      </c>
      <c r="H38" s="37">
        <v>7.8319999999999981</v>
      </c>
      <c r="I38" s="37">
        <v>7.8434999999999988</v>
      </c>
      <c r="J38" s="37">
        <v>7.8550000000000004</v>
      </c>
      <c r="K38" s="37">
        <v>7.88</v>
      </c>
      <c r="L38" s="37"/>
      <c r="M38" s="37"/>
      <c r="N38" s="37"/>
    </row>
    <row r="39" spans="1:14" ht="11.75" customHeight="1">
      <c r="A39" s="35" t="s">
        <v>52</v>
      </c>
      <c r="B39" s="36">
        <v>2023</v>
      </c>
      <c r="C39" s="37">
        <v>6.8200000000000021</v>
      </c>
      <c r="D39" s="37">
        <v>6.84</v>
      </c>
      <c r="E39" s="37">
        <v>6.8510000000000009</v>
      </c>
      <c r="F39" s="37">
        <v>6.87</v>
      </c>
      <c r="G39" s="37">
        <v>6.8899999999999988</v>
      </c>
      <c r="H39" s="37">
        <v>6.9009999999999998</v>
      </c>
      <c r="I39" s="37">
        <v>6.9309999999999992</v>
      </c>
      <c r="J39" s="37">
        <v>6.9459999999999997</v>
      </c>
      <c r="K39" s="37">
        <v>6.9500000000000011</v>
      </c>
      <c r="L39" s="37">
        <v>6.9480000000000004</v>
      </c>
      <c r="M39" s="37">
        <v>6.9720000000000013</v>
      </c>
      <c r="N39" s="37">
        <v>7.0419999999999998</v>
      </c>
    </row>
    <row r="40" spans="1:14" ht="11.75" customHeight="1">
      <c r="A40" s="35"/>
      <c r="B40" s="36">
        <v>2024</v>
      </c>
      <c r="C40" s="37">
        <v>6.9490000000000007</v>
      </c>
      <c r="D40" s="37">
        <v>6.9660000000000002</v>
      </c>
      <c r="E40" s="37">
        <v>7.0010000000000012</v>
      </c>
      <c r="F40" s="37">
        <v>7.0330000000000013</v>
      </c>
      <c r="G40" s="37">
        <v>7.0380000000000003</v>
      </c>
      <c r="H40" s="37">
        <v>7.0459999999999994</v>
      </c>
      <c r="I40" s="37">
        <v>7.0525000000000002</v>
      </c>
      <c r="J40" s="37">
        <v>7.0590000000000011</v>
      </c>
      <c r="K40" s="37">
        <v>7.05</v>
      </c>
      <c r="L40" s="37"/>
      <c r="M40" s="37"/>
      <c r="N40" s="37"/>
    </row>
    <row r="41" spans="1:14" ht="11.75" customHeight="1">
      <c r="A41" s="35" t="s">
        <v>53</v>
      </c>
      <c r="B41" s="36">
        <v>2023</v>
      </c>
      <c r="C41" s="37">
        <v>6.5220000000000002</v>
      </c>
      <c r="D41" s="37">
        <v>6.5400000000000018</v>
      </c>
      <c r="E41" s="37">
        <v>6.5630000000000006</v>
      </c>
      <c r="F41" s="37">
        <v>6.5910000000000002</v>
      </c>
      <c r="G41" s="37">
        <v>6.6020000000000003</v>
      </c>
      <c r="H41" s="37">
        <v>6.6199999999999992</v>
      </c>
      <c r="I41" s="37">
        <v>6.6609999999999996</v>
      </c>
      <c r="J41" s="37">
        <v>6.673</v>
      </c>
      <c r="K41" s="37">
        <v>6.68</v>
      </c>
      <c r="L41" s="37">
        <v>6.6929999999999996</v>
      </c>
      <c r="M41" s="37">
        <v>6.7199999999999989</v>
      </c>
      <c r="N41" s="37">
        <v>6.74</v>
      </c>
    </row>
    <row r="42" spans="1:14" ht="11.75" customHeight="1">
      <c r="A42" s="35"/>
      <c r="B42" s="36">
        <v>2024</v>
      </c>
      <c r="C42" s="37">
        <v>6.6865000000000006</v>
      </c>
      <c r="D42" s="37">
        <v>6.6940000000000008</v>
      </c>
      <c r="E42" s="37">
        <v>6.7159999999999993</v>
      </c>
      <c r="F42" s="37">
        <v>6.7360000000000007</v>
      </c>
      <c r="G42" s="37">
        <v>6.7389999999999999</v>
      </c>
      <c r="H42" s="37">
        <v>6.7480000000000011</v>
      </c>
      <c r="I42" s="37">
        <v>6.7540000000000013</v>
      </c>
      <c r="J42" s="37">
        <v>6.76</v>
      </c>
      <c r="K42" s="37">
        <v>6.7450000000000001</v>
      </c>
      <c r="L42" s="37"/>
      <c r="M42" s="37"/>
      <c r="N42" s="37"/>
    </row>
    <row r="43" spans="1:14" ht="11.75" customHeight="1">
      <c r="A43" s="35" t="s">
        <v>54</v>
      </c>
      <c r="B43" s="36">
        <v>2023</v>
      </c>
      <c r="C43" s="37">
        <v>5.9320000000000004</v>
      </c>
      <c r="D43" s="37">
        <v>5.9420000000000002</v>
      </c>
      <c r="E43" s="37">
        <v>5.9519999999999982</v>
      </c>
      <c r="F43" s="37">
        <v>5.9719999999999995</v>
      </c>
      <c r="G43" s="37">
        <v>5.98</v>
      </c>
      <c r="H43" s="37">
        <v>5.9939999999999998</v>
      </c>
      <c r="I43" s="37">
        <v>6.0309999999999988</v>
      </c>
      <c r="J43" s="37">
        <v>6.0229999999999988</v>
      </c>
      <c r="K43" s="37">
        <v>6.027000000000001</v>
      </c>
      <c r="L43" s="37">
        <v>6.0250000000000004</v>
      </c>
      <c r="M43" s="37">
        <v>6.027000000000001</v>
      </c>
      <c r="N43" s="37">
        <v>6.0969999999999995</v>
      </c>
    </row>
    <row r="44" spans="1:14" ht="11.75" customHeight="1">
      <c r="A44" s="35"/>
      <c r="B44" s="36">
        <v>2024</v>
      </c>
      <c r="C44" s="37">
        <v>6.0260000000000016</v>
      </c>
      <c r="D44" s="37">
        <v>6.0300000000000011</v>
      </c>
      <c r="E44" s="37">
        <v>6.0629999999999997</v>
      </c>
      <c r="F44" s="37">
        <v>6.094400000000002</v>
      </c>
      <c r="G44" s="37">
        <v>6.1001999999999992</v>
      </c>
      <c r="H44" s="37">
        <v>6.1080000000000005</v>
      </c>
      <c r="I44" s="37">
        <v>6.1147999999999989</v>
      </c>
      <c r="J44" s="37">
        <v>6.1219999999999999</v>
      </c>
      <c r="K44" s="37">
        <v>6.11</v>
      </c>
      <c r="L44" s="37"/>
      <c r="M44" s="37"/>
      <c r="N44" s="37"/>
    </row>
    <row r="45" spans="1:14" ht="11.75" customHeight="1">
      <c r="A45" s="35" t="s">
        <v>55</v>
      </c>
      <c r="B45" s="36">
        <v>2023</v>
      </c>
      <c r="C45" s="37">
        <v>6.4830000000000005</v>
      </c>
      <c r="D45" s="37">
        <v>6.4920000000000009</v>
      </c>
      <c r="E45" s="37">
        <v>6.4939999999999989</v>
      </c>
      <c r="F45" s="37">
        <v>6.5440000000000005</v>
      </c>
      <c r="G45" s="37">
        <v>6.5499999999999989</v>
      </c>
      <c r="H45" s="37">
        <v>6.5719999999999992</v>
      </c>
      <c r="I45" s="37">
        <v>6.5909999999999993</v>
      </c>
      <c r="J45" s="37">
        <v>6.5814999999999992</v>
      </c>
      <c r="K45" s="37">
        <v>6.5739999999999998</v>
      </c>
      <c r="L45" s="37">
        <v>6.5759999999999987</v>
      </c>
      <c r="M45" s="37">
        <v>6.5520000000000005</v>
      </c>
      <c r="N45" s="37">
        <v>6.6220000000000008</v>
      </c>
    </row>
    <row r="46" spans="1:14" ht="11.75" customHeight="1">
      <c r="A46" s="35"/>
      <c r="B46" s="36">
        <v>2024</v>
      </c>
      <c r="C46" s="37">
        <v>6.5750000000000011</v>
      </c>
      <c r="D46" s="37">
        <v>6.5819999999999999</v>
      </c>
      <c r="E46" s="37">
        <v>6.6210000000000004</v>
      </c>
      <c r="F46" s="37">
        <v>6.641</v>
      </c>
      <c r="G46" s="37">
        <v>6.6440000000000001</v>
      </c>
      <c r="H46" s="37">
        <v>6.6559999999999997</v>
      </c>
      <c r="I46" s="37">
        <v>6.6634999999999991</v>
      </c>
      <c r="J46" s="37">
        <v>6.6710000000000012</v>
      </c>
      <c r="K46" s="37">
        <v>6.65</v>
      </c>
      <c r="L46" s="37"/>
      <c r="M46" s="37"/>
      <c r="N46" s="37"/>
    </row>
    <row r="47" spans="1:14" ht="11.75" customHeight="1">
      <c r="A47" s="35" t="s">
        <v>56</v>
      </c>
      <c r="B47" s="36">
        <v>2023</v>
      </c>
      <c r="C47" s="37">
        <v>6.4899999999999993</v>
      </c>
      <c r="D47" s="37">
        <v>6.5010000000000012</v>
      </c>
      <c r="E47" s="37">
        <v>6.52</v>
      </c>
      <c r="F47" s="37">
        <v>6.5520000000000005</v>
      </c>
      <c r="G47" s="37">
        <v>6.5809999999999995</v>
      </c>
      <c r="H47" s="37">
        <v>6.6</v>
      </c>
      <c r="I47" s="37">
        <v>6.6409999999999982</v>
      </c>
      <c r="J47" s="37">
        <v>6.65</v>
      </c>
      <c r="K47" s="37">
        <v>6.66</v>
      </c>
      <c r="L47" s="37">
        <v>6.67</v>
      </c>
      <c r="M47" s="37">
        <v>6.6819999999999995</v>
      </c>
      <c r="N47" s="37">
        <v>6.8230000000000004</v>
      </c>
    </row>
    <row r="48" spans="1:14" ht="11.75" customHeight="1">
      <c r="A48" s="35"/>
      <c r="B48" s="36">
        <v>2024</v>
      </c>
      <c r="C48" s="37">
        <v>6.8</v>
      </c>
      <c r="D48" s="37">
        <v>6.8149999999999995</v>
      </c>
      <c r="E48" s="37">
        <v>6.8290000000000006</v>
      </c>
      <c r="F48" s="37">
        <v>6.8450000000000006</v>
      </c>
      <c r="G48" s="37">
        <v>6.85</v>
      </c>
      <c r="H48" s="37">
        <v>6.854000000000001</v>
      </c>
      <c r="I48" s="37">
        <v>6.8585000000000012</v>
      </c>
      <c r="J48" s="37">
        <v>6.8629999999999995</v>
      </c>
      <c r="K48" s="37">
        <v>6.85</v>
      </c>
      <c r="L48" s="37"/>
      <c r="M48" s="37"/>
      <c r="N48" s="37"/>
    </row>
    <row r="49" spans="1:14" ht="11.75" customHeight="1">
      <c r="A49" s="35" t="s">
        <v>57</v>
      </c>
      <c r="B49" s="36">
        <v>2023</v>
      </c>
      <c r="C49" s="37">
        <v>7.38</v>
      </c>
      <c r="D49" s="37">
        <v>7.3999999999999986</v>
      </c>
      <c r="E49" s="37">
        <v>7.41</v>
      </c>
      <c r="F49" s="37">
        <v>7.43</v>
      </c>
      <c r="G49" s="37">
        <v>7.45</v>
      </c>
      <c r="H49" s="37">
        <v>7.4630000000000001</v>
      </c>
      <c r="I49" s="37">
        <v>7.4920000000000009</v>
      </c>
      <c r="J49" s="37">
        <v>7.4789999999999992</v>
      </c>
      <c r="K49" s="37">
        <v>7.4799999999999995</v>
      </c>
      <c r="L49" s="37">
        <v>7.4794999999999998</v>
      </c>
      <c r="M49" s="37">
        <v>7.4809999999999999</v>
      </c>
      <c r="N49" s="37">
        <v>7.551000000000001</v>
      </c>
    </row>
    <row r="50" spans="1:14" ht="11.75" customHeight="1">
      <c r="A50" s="35"/>
      <c r="B50" s="36">
        <v>2024</v>
      </c>
      <c r="C50" s="37">
        <v>7.479750000000001</v>
      </c>
      <c r="D50" s="37">
        <v>7.4860000000000007</v>
      </c>
      <c r="E50" s="37">
        <v>7.5130000000000017</v>
      </c>
      <c r="F50" s="37">
        <v>7.52</v>
      </c>
      <c r="G50" s="37">
        <v>7.5240000000000009</v>
      </c>
      <c r="H50" s="37">
        <v>7.5300000000000011</v>
      </c>
      <c r="I50" s="37">
        <v>7.5350000000000001</v>
      </c>
      <c r="J50" s="37">
        <v>7.5399999999999991</v>
      </c>
      <c r="K50" s="37">
        <v>7.45</v>
      </c>
      <c r="L50" s="37"/>
      <c r="M50" s="37"/>
      <c r="N50" s="37"/>
    </row>
    <row r="51" spans="1:14" ht="11.75" customHeight="1">
      <c r="A51" s="35" t="s">
        <v>58</v>
      </c>
      <c r="B51" s="36">
        <v>2023</v>
      </c>
      <c r="C51" s="37">
        <v>6.854000000000001</v>
      </c>
      <c r="D51" s="37">
        <v>6.8629999999999995</v>
      </c>
      <c r="E51" s="37">
        <v>6.8640000000000008</v>
      </c>
      <c r="F51" s="37">
        <v>6.8900000000000006</v>
      </c>
      <c r="G51" s="37">
        <v>6.9120000000000008</v>
      </c>
      <c r="H51" s="37">
        <v>6.93</v>
      </c>
      <c r="I51" s="37">
        <v>6.9619999999999997</v>
      </c>
      <c r="J51" s="37">
        <v>6.9759999999999991</v>
      </c>
      <c r="K51" s="37">
        <v>6.98</v>
      </c>
      <c r="L51" s="37">
        <v>6.9929999999999986</v>
      </c>
      <c r="M51" s="37">
        <v>6.9969999999999999</v>
      </c>
      <c r="N51" s="37">
        <v>7.0670000000000011</v>
      </c>
    </row>
    <row r="52" spans="1:14" ht="11.75" customHeight="1">
      <c r="A52" s="35"/>
      <c r="B52" s="36">
        <v>2024</v>
      </c>
      <c r="C52" s="37">
        <v>6.9864999999999995</v>
      </c>
      <c r="D52" s="37">
        <v>7.0039999999999996</v>
      </c>
      <c r="E52" s="37">
        <v>7.0179999999999998</v>
      </c>
      <c r="F52" s="37">
        <v>7.0320000000000009</v>
      </c>
      <c r="G52" s="37">
        <v>7.036999999999999</v>
      </c>
      <c r="H52" s="37">
        <v>7.0410000000000004</v>
      </c>
      <c r="I52" s="37">
        <v>7.0455000000000005</v>
      </c>
      <c r="J52" s="37">
        <v>7.0499999999999989</v>
      </c>
      <c r="K52" s="37">
        <v>7.07</v>
      </c>
      <c r="L52" s="37"/>
      <c r="M52" s="37"/>
      <c r="N52" s="37"/>
    </row>
    <row r="53" spans="1:14" ht="11.75" customHeight="1">
      <c r="A53" s="35" t="s">
        <v>59</v>
      </c>
      <c r="B53" s="36">
        <v>2023</v>
      </c>
      <c r="C53" s="37">
        <v>6.6329999999999991</v>
      </c>
      <c r="D53" s="37">
        <v>6.65</v>
      </c>
      <c r="E53" s="37">
        <v>6.663000000000002</v>
      </c>
      <c r="F53" s="37">
        <v>6.6900000000000013</v>
      </c>
      <c r="G53" s="37">
        <v>6.7</v>
      </c>
      <c r="H53" s="37">
        <v>6.7029999999999985</v>
      </c>
      <c r="I53" s="37">
        <v>6.73</v>
      </c>
      <c r="J53" s="37">
        <v>6.7419999999999991</v>
      </c>
      <c r="K53" s="37">
        <v>6.7400000000000011</v>
      </c>
      <c r="L53" s="37">
        <v>6.7410000000000014</v>
      </c>
      <c r="M53" s="37">
        <v>6.76</v>
      </c>
      <c r="N53" s="37">
        <v>6.8100000000000005</v>
      </c>
    </row>
    <row r="54" spans="1:14" ht="11.75" customHeight="1">
      <c r="A54" s="35"/>
      <c r="B54" s="36">
        <v>2024</v>
      </c>
      <c r="C54" s="37">
        <v>6.7405000000000008</v>
      </c>
      <c r="D54" s="37">
        <v>6.753000000000001</v>
      </c>
      <c r="E54" s="37">
        <v>6.7830000000000004</v>
      </c>
      <c r="F54" s="37">
        <v>6.8102</v>
      </c>
      <c r="G54" s="37">
        <v>6.8160000000000007</v>
      </c>
      <c r="H54" s="37">
        <v>6.8229999999999986</v>
      </c>
      <c r="I54" s="37">
        <v>6.8294000000000006</v>
      </c>
      <c r="J54" s="37">
        <v>6.8360000000000012</v>
      </c>
      <c r="K54" s="37">
        <v>6.85</v>
      </c>
      <c r="L54" s="37"/>
      <c r="M54" s="37"/>
      <c r="N54" s="37"/>
    </row>
    <row r="55" spans="1:14" ht="11.75" customHeight="1">
      <c r="A55" s="40" t="s">
        <v>60</v>
      </c>
      <c r="B55" s="36">
        <v>2023</v>
      </c>
      <c r="C55" s="37">
        <v>7.0410000000000004</v>
      </c>
      <c r="D55" s="37">
        <v>7.0599999999999987</v>
      </c>
      <c r="E55" s="37">
        <v>7.08</v>
      </c>
      <c r="F55" s="37">
        <v>7.101</v>
      </c>
      <c r="G55" s="37">
        <v>7.129999999999999</v>
      </c>
      <c r="H55" s="37">
        <v>7.1500000000000012</v>
      </c>
      <c r="I55" s="37">
        <v>7.1820000000000004</v>
      </c>
      <c r="J55" s="37">
        <v>7.1910000000000007</v>
      </c>
      <c r="K55" s="37">
        <v>7.1900000000000013</v>
      </c>
      <c r="L55" s="37">
        <v>7.1905000000000001</v>
      </c>
      <c r="M55" s="37">
        <v>7.21</v>
      </c>
      <c r="N55" s="37">
        <v>7.3219999999999992</v>
      </c>
    </row>
    <row r="56" spans="1:14" ht="11.75" customHeight="1">
      <c r="A56" s="40"/>
      <c r="B56" s="36">
        <v>2024</v>
      </c>
      <c r="C56" s="37">
        <v>6.3509999999999991</v>
      </c>
      <c r="D56" s="37">
        <v>6.3539999999999992</v>
      </c>
      <c r="E56" s="37">
        <v>6.3579999999999988</v>
      </c>
      <c r="F56" s="37">
        <v>6.3610000000000007</v>
      </c>
      <c r="G56" s="37">
        <v>6.3669999999999991</v>
      </c>
      <c r="H56" s="37">
        <v>6.370000000000001</v>
      </c>
      <c r="I56" s="37">
        <v>6.3744999999999994</v>
      </c>
      <c r="J56" s="37">
        <v>6.3789999999999978</v>
      </c>
      <c r="K56" s="37">
        <v>6.4</v>
      </c>
      <c r="L56" s="37"/>
      <c r="M56" s="37"/>
      <c r="N56" s="37"/>
    </row>
    <row r="57" spans="1:14" ht="11.75" customHeight="1">
      <c r="A57" s="35" t="s">
        <v>14</v>
      </c>
      <c r="B57" s="36">
        <v>2023</v>
      </c>
      <c r="C57" s="37">
        <v>6.8299999999999992</v>
      </c>
      <c r="D57" s="37">
        <v>6.85</v>
      </c>
      <c r="E57" s="37">
        <v>6.8739999999999997</v>
      </c>
      <c r="F57" s="37">
        <v>6.8899999999999988</v>
      </c>
      <c r="G57" s="37">
        <v>6.9120000000000008</v>
      </c>
      <c r="H57" s="37">
        <v>6.9219999999999997</v>
      </c>
      <c r="I57" s="37">
        <v>6.9610000000000003</v>
      </c>
      <c r="J57" s="37">
        <v>6.9710000000000001</v>
      </c>
      <c r="K57" s="37">
        <v>6.98</v>
      </c>
      <c r="L57" s="37">
        <v>6.9755000000000003</v>
      </c>
      <c r="M57" s="37">
        <v>6.9829999999999988</v>
      </c>
      <c r="N57" s="37">
        <v>7.0529999999999999</v>
      </c>
    </row>
    <row r="58" spans="1:14" ht="11.75" customHeight="1">
      <c r="A58" s="41"/>
      <c r="B58" s="42">
        <v>2024</v>
      </c>
      <c r="C58" s="43">
        <v>6.9777500000000003</v>
      </c>
      <c r="D58" s="43">
        <v>6.995000000000001</v>
      </c>
      <c r="E58" s="43">
        <v>7.019000000000001</v>
      </c>
      <c r="F58" s="43">
        <v>7.0410000000000004</v>
      </c>
      <c r="G58" s="43">
        <v>7.0449999999999982</v>
      </c>
      <c r="H58" s="43">
        <v>7.0550000000000015</v>
      </c>
      <c r="I58" s="43">
        <v>7.0619999999999994</v>
      </c>
      <c r="J58" s="43">
        <v>7.0690000000000008</v>
      </c>
      <c r="K58" s="43">
        <v>7.06</v>
      </c>
      <c r="L58" s="43"/>
      <c r="M58" s="43"/>
      <c r="N58" s="43"/>
    </row>
    <row r="59" spans="1:14" ht="9" customHeight="1">
      <c r="A59" s="305" t="s">
        <v>296</v>
      </c>
      <c r="B59" s="22"/>
      <c r="C59" s="29"/>
      <c r="D59" s="29"/>
      <c r="E59" s="29"/>
      <c r="F59" s="29"/>
      <c r="G59" s="29"/>
      <c r="H59" s="22"/>
    </row>
    <row r="60" spans="1:14" ht="9" customHeight="1">
      <c r="A60" s="307" t="s">
        <v>74</v>
      </c>
      <c r="B60" s="30"/>
      <c r="C60" s="30"/>
      <c r="D60" s="29"/>
      <c r="E60" s="29"/>
      <c r="F60" s="29"/>
      <c r="G60" s="29"/>
      <c r="H60" s="29"/>
    </row>
    <row r="61" spans="1:14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</row>
    <row r="62" spans="1:14" ht="9" customHeight="1">
      <c r="A62" s="306" t="s">
        <v>295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tabColor rgb="FFFF0000"/>
  </sheetPr>
  <dimension ref="A1:N62"/>
  <sheetViews>
    <sheetView showGridLines="0" zoomScale="97" zoomScaleNormal="97" workbookViewId="0">
      <selection sqref="A1:N63"/>
    </sheetView>
  </sheetViews>
  <sheetFormatPr baseColWidth="10" defaultColWidth="7.59765625" defaultRowHeight="12.5" customHeight="1"/>
  <cols>
    <col min="1" max="1" width="17" style="45" customWidth="1"/>
    <col min="2" max="2" width="7.3984375" style="45" customWidth="1"/>
    <col min="3" max="14" width="6.59765625" style="45" customWidth="1"/>
    <col min="15" max="16384" width="7.59765625" style="45"/>
  </cols>
  <sheetData>
    <row r="1" spans="1:14" ht="17.25" customHeight="1">
      <c r="A1" s="32" t="s">
        <v>344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  <c r="M1" s="33"/>
      <c r="N1" s="33"/>
    </row>
    <row r="2" spans="1:14" ht="12" customHeight="1">
      <c r="A2" s="32" t="s">
        <v>79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05" t="s">
        <v>61</v>
      </c>
      <c r="B4" s="205" t="s">
        <v>19</v>
      </c>
      <c r="C4" s="205" t="s">
        <v>0</v>
      </c>
      <c r="D4" s="205" t="s">
        <v>1</v>
      </c>
      <c r="E4" s="205" t="s">
        <v>2</v>
      </c>
      <c r="F4" s="205" t="s">
        <v>41</v>
      </c>
      <c r="G4" s="205" t="s">
        <v>42</v>
      </c>
      <c r="H4" s="205" t="s">
        <v>43</v>
      </c>
      <c r="I4" s="205" t="s">
        <v>44</v>
      </c>
      <c r="J4" s="205" t="s">
        <v>62</v>
      </c>
      <c r="K4" s="205" t="s">
        <v>63</v>
      </c>
      <c r="L4" s="205" t="s">
        <v>64</v>
      </c>
      <c r="M4" s="205" t="s">
        <v>65</v>
      </c>
      <c r="N4" s="205" t="s">
        <v>66</v>
      </c>
    </row>
    <row r="5" spans="1:14" ht="13" customHeight="1">
      <c r="A5" s="360" t="s">
        <v>75</v>
      </c>
      <c r="B5" s="206">
        <v>2023</v>
      </c>
      <c r="C5" s="212">
        <v>5.8638496570524765</v>
      </c>
      <c r="D5" s="212">
        <v>5.8705441974655947</v>
      </c>
      <c r="E5" s="212">
        <v>5.8591164133662712</v>
      </c>
      <c r="F5" s="212">
        <v>5.8536293466457625</v>
      </c>
      <c r="G5" s="213">
        <v>5.8601760749716307</v>
      </c>
      <c r="H5" s="212">
        <v>5.8554887535303193</v>
      </c>
      <c r="I5" s="212">
        <v>5.8530358611448392</v>
      </c>
      <c r="J5" s="212">
        <v>5.8621897944360351</v>
      </c>
      <c r="K5" s="212">
        <v>5.866672041902496</v>
      </c>
      <c r="L5" s="212">
        <v>5.8699930520857482</v>
      </c>
      <c r="M5" s="212">
        <v>5.8569466619265382</v>
      </c>
      <c r="N5" s="212">
        <v>5.8471593510059794</v>
      </c>
    </row>
    <row r="6" spans="1:14" ht="13" customHeight="1">
      <c r="A6" s="361"/>
      <c r="B6" s="208" t="s">
        <v>278</v>
      </c>
      <c r="C6" s="209">
        <v>5.8492572444517554</v>
      </c>
      <c r="D6" s="209">
        <v>5.8569537922045996</v>
      </c>
      <c r="E6" s="209">
        <v>5.8756379266108762</v>
      </c>
      <c r="F6" s="209">
        <v>5.8886258885048655</v>
      </c>
      <c r="G6" s="214">
        <v>5.9010323386464334</v>
      </c>
      <c r="H6" s="209">
        <v>5.917854493231129</v>
      </c>
      <c r="I6" s="209">
        <v>5.9234273888260072</v>
      </c>
      <c r="J6" s="209">
        <v>5.9382590656437868</v>
      </c>
      <c r="K6" s="209">
        <v>5.9534627999999996</v>
      </c>
      <c r="L6" s="209"/>
      <c r="M6" s="209"/>
      <c r="N6" s="209"/>
    </row>
    <row r="7" spans="1:14" ht="11.75" customHeight="1">
      <c r="A7" s="35" t="s">
        <v>27</v>
      </c>
      <c r="B7" s="36">
        <v>2023</v>
      </c>
      <c r="C7" s="37">
        <v>5.72</v>
      </c>
      <c r="D7" s="37">
        <v>5.7319999999999993</v>
      </c>
      <c r="E7" s="37">
        <v>5.72</v>
      </c>
      <c r="F7" s="37">
        <v>5.7299999999999995</v>
      </c>
      <c r="G7" s="57">
        <v>5.7249999999999988</v>
      </c>
      <c r="H7" s="37">
        <v>5.72</v>
      </c>
      <c r="I7" s="37">
        <v>5.730999999999999</v>
      </c>
      <c r="J7" s="37">
        <v>5.7409999999999997</v>
      </c>
      <c r="K7" s="37">
        <v>5.7420000000000009</v>
      </c>
      <c r="L7" s="37">
        <v>5.74</v>
      </c>
      <c r="M7" s="37">
        <v>5.76</v>
      </c>
      <c r="N7" s="37">
        <v>5.75</v>
      </c>
    </row>
    <row r="8" spans="1:14" ht="11.75" customHeight="1">
      <c r="A8" s="35"/>
      <c r="B8" s="36">
        <v>2024</v>
      </c>
      <c r="C8" s="37">
        <v>5.7409999999999988</v>
      </c>
      <c r="D8" s="37">
        <v>5.75</v>
      </c>
      <c r="E8" s="37">
        <v>5.77</v>
      </c>
      <c r="F8" s="37">
        <v>5.7709999999999999</v>
      </c>
      <c r="G8" s="57">
        <v>5.769000000000001</v>
      </c>
      <c r="H8" s="37">
        <v>5.7720000000000011</v>
      </c>
      <c r="I8" s="37">
        <v>5.7725000000000009</v>
      </c>
      <c r="J8" s="37">
        <v>5.7730000000000006</v>
      </c>
      <c r="K8" s="37">
        <v>5.7560000000000002</v>
      </c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5.53</v>
      </c>
      <c r="D9" s="37">
        <v>5.55</v>
      </c>
      <c r="E9" s="37">
        <v>5.54</v>
      </c>
      <c r="F9" s="37">
        <v>5.5319999999999991</v>
      </c>
      <c r="G9" s="57">
        <v>5.5339999999999998</v>
      </c>
      <c r="H9" s="37">
        <v>5.52</v>
      </c>
      <c r="I9" s="37">
        <v>5.5139999999999993</v>
      </c>
      <c r="J9" s="37">
        <v>5.524</v>
      </c>
      <c r="K9" s="37">
        <v>5.5200000000000014</v>
      </c>
      <c r="L9" s="37">
        <v>5.5220000000000002</v>
      </c>
      <c r="M9" s="37">
        <v>5.5200000000000005</v>
      </c>
      <c r="N9" s="37">
        <v>5.5139999999999993</v>
      </c>
    </row>
    <row r="10" spans="1:14" ht="11.75" customHeight="1">
      <c r="A10" s="35"/>
      <c r="B10" s="36">
        <v>2024</v>
      </c>
      <c r="C10" s="37">
        <v>5.5269999999999992</v>
      </c>
      <c r="D10" s="37">
        <v>5.5359999999999996</v>
      </c>
      <c r="E10" s="37">
        <v>5.5519999999999987</v>
      </c>
      <c r="F10" s="37">
        <v>5.5659999999999998</v>
      </c>
      <c r="G10" s="57">
        <v>5.5700000000000012</v>
      </c>
      <c r="H10" s="37">
        <v>5.5740000000000007</v>
      </c>
      <c r="I10" s="37">
        <v>5.5780000000000021</v>
      </c>
      <c r="J10" s="37">
        <v>5.581999999999999</v>
      </c>
      <c r="K10" s="37">
        <v>5.55</v>
      </c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5.1485728904183876</v>
      </c>
      <c r="D11" s="37">
        <v>5.1536209636744701</v>
      </c>
      <c r="E11" s="37">
        <v>5.1499660587069629</v>
      </c>
      <c r="F11" s="37">
        <v>5.14592002713478</v>
      </c>
      <c r="G11" s="57">
        <v>5.1480389045781303</v>
      </c>
      <c r="H11" s="37">
        <v>5.1375270483859801</v>
      </c>
      <c r="I11" s="37">
        <v>5.1350087114241187</v>
      </c>
      <c r="J11" s="37">
        <v>5.1319425050830922</v>
      </c>
      <c r="K11" s="37">
        <v>5.13247123733212</v>
      </c>
      <c r="L11" s="37">
        <v>5.1321993872271232</v>
      </c>
      <c r="M11" s="37">
        <v>5.1298725497590629</v>
      </c>
      <c r="N11" s="37">
        <v>5.1348604977140715</v>
      </c>
    </row>
    <row r="12" spans="1:14" ht="11.75" customHeight="1">
      <c r="A12" s="38"/>
      <c r="B12" s="36">
        <v>2024</v>
      </c>
      <c r="C12" s="37">
        <v>5.1426977730007186</v>
      </c>
      <c r="D12" s="37">
        <v>5.1459553769433173</v>
      </c>
      <c r="E12" s="37">
        <v>5.167942001707881</v>
      </c>
      <c r="F12" s="37">
        <v>5.1810111149643516</v>
      </c>
      <c r="G12" s="57">
        <v>5.1749801063829786</v>
      </c>
      <c r="H12" s="37">
        <v>5.1764806901064624</v>
      </c>
      <c r="I12" s="37">
        <v>5.174237203313294</v>
      </c>
      <c r="J12" s="37">
        <v>5.172074431097891</v>
      </c>
      <c r="K12" s="37">
        <v>5.18</v>
      </c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5.9599999999999991</v>
      </c>
      <c r="D13" s="37">
        <v>5.9730000000000008</v>
      </c>
      <c r="E13" s="37">
        <v>5.9509999999999996</v>
      </c>
      <c r="F13" s="37">
        <v>5.9619999999999997</v>
      </c>
      <c r="G13" s="57">
        <v>5.963000000000001</v>
      </c>
      <c r="H13" s="37">
        <v>5.9530000000000003</v>
      </c>
      <c r="I13" s="37">
        <v>5.9619999999999997</v>
      </c>
      <c r="J13" s="37">
        <v>5.9719999999999995</v>
      </c>
      <c r="K13" s="37">
        <v>5.9740000000000002</v>
      </c>
      <c r="L13" s="37">
        <v>5.9730000000000016</v>
      </c>
      <c r="M13" s="37">
        <v>5.9500000000000011</v>
      </c>
      <c r="N13" s="37">
        <v>5.9620000000000006</v>
      </c>
    </row>
    <row r="14" spans="1:14" ht="11.75" customHeight="1">
      <c r="A14" s="35"/>
      <c r="B14" s="36">
        <v>2024</v>
      </c>
      <c r="C14" s="37">
        <v>5.9580000000000011</v>
      </c>
      <c r="D14" s="37">
        <v>5.9669999999999996</v>
      </c>
      <c r="E14" s="37">
        <v>5.9829999999999997</v>
      </c>
      <c r="F14" s="37">
        <v>5.9969999999999999</v>
      </c>
      <c r="G14" s="57">
        <v>6.0060000000000002</v>
      </c>
      <c r="H14" s="37">
        <v>6.0150000000000006</v>
      </c>
      <c r="I14" s="37">
        <v>6.0239999999999991</v>
      </c>
      <c r="J14" s="37">
        <v>6.0330000000000004</v>
      </c>
      <c r="K14" s="37">
        <v>6.0449999999999999</v>
      </c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5.4619999999999989</v>
      </c>
      <c r="D15" s="37">
        <v>5.4729999999999999</v>
      </c>
      <c r="E15" s="37">
        <v>5.4509999999999996</v>
      </c>
      <c r="F15" s="37">
        <v>5.4429999999999987</v>
      </c>
      <c r="G15" s="57">
        <v>5.4470000000000001</v>
      </c>
      <c r="H15" s="37">
        <v>5.4399999999999995</v>
      </c>
      <c r="I15" s="37">
        <v>5.4240000000000004</v>
      </c>
      <c r="J15" s="37">
        <v>5.4160000000000004</v>
      </c>
      <c r="K15" s="37">
        <v>5.4210000000000003</v>
      </c>
      <c r="L15" s="37">
        <v>5.42</v>
      </c>
      <c r="M15" s="37">
        <v>5.4000000000000012</v>
      </c>
      <c r="N15" s="37">
        <v>5.4119999999999999</v>
      </c>
    </row>
    <row r="16" spans="1:14" ht="11.75" customHeight="1">
      <c r="A16" s="35"/>
      <c r="B16" s="36">
        <v>2024</v>
      </c>
      <c r="C16" s="37">
        <v>5.4435000000000011</v>
      </c>
      <c r="D16" s="37">
        <v>5.4519999999999991</v>
      </c>
      <c r="E16" s="37">
        <v>5.4639999999999995</v>
      </c>
      <c r="F16" s="37">
        <v>5.4729999999999999</v>
      </c>
      <c r="G16" s="57">
        <v>5.471000000000001</v>
      </c>
      <c r="H16" s="37">
        <v>5.4739999999999993</v>
      </c>
      <c r="I16" s="37">
        <v>5.4745000000000008</v>
      </c>
      <c r="J16" s="37">
        <v>5.4749999999999988</v>
      </c>
      <c r="K16" s="37">
        <v>5.51</v>
      </c>
      <c r="L16" s="37"/>
      <c r="M16" s="37"/>
      <c r="N16" s="37"/>
    </row>
    <row r="17" spans="1:14" ht="11.75" customHeight="1">
      <c r="A17" s="38" t="s">
        <v>67</v>
      </c>
      <c r="B17" s="36">
        <v>2023</v>
      </c>
      <c r="C17" s="37">
        <v>6.1533413452485926</v>
      </c>
      <c r="D17" s="37">
        <v>6.1588205025708191</v>
      </c>
      <c r="E17" s="37">
        <v>6.1535235371653396</v>
      </c>
      <c r="F17" s="37">
        <v>6.1586586453705241</v>
      </c>
      <c r="G17" s="57">
        <v>6.1811824514105798</v>
      </c>
      <c r="H17" s="37">
        <v>6.1820191669620561</v>
      </c>
      <c r="I17" s="37">
        <v>6.1793126866996451</v>
      </c>
      <c r="J17" s="37">
        <v>6.1816924595370626</v>
      </c>
      <c r="K17" s="37">
        <v>6.1833922896011995</v>
      </c>
      <c r="L17" s="37">
        <v>6.1838147764709319</v>
      </c>
      <c r="M17" s="37">
        <v>6.1776088985028839</v>
      </c>
      <c r="N17" s="37">
        <v>6.1857969656548457</v>
      </c>
    </row>
    <row r="18" spans="1:14" ht="11.75" customHeight="1">
      <c r="A18" s="38"/>
      <c r="B18" s="36">
        <v>2024</v>
      </c>
      <c r="C18" s="37">
        <v>6.1435093736841955</v>
      </c>
      <c r="D18" s="37">
        <v>6.1525578762437441</v>
      </c>
      <c r="E18" s="37">
        <v>6.1760511703379279</v>
      </c>
      <c r="F18" s="37">
        <v>6.2000703052296995</v>
      </c>
      <c r="G18" s="57">
        <v>6.2135599063854494</v>
      </c>
      <c r="H18" s="37">
        <v>6.2253993208316425</v>
      </c>
      <c r="I18" s="37">
        <v>6.2342424600960031</v>
      </c>
      <c r="J18" s="37">
        <v>6.24323592102186</v>
      </c>
      <c r="K18" s="37">
        <v>6.2358000000000002</v>
      </c>
      <c r="L18" s="37"/>
      <c r="M18" s="37"/>
      <c r="N18" s="37"/>
    </row>
    <row r="19" spans="1:14" ht="11.75" customHeight="1">
      <c r="A19" s="39" t="s">
        <v>68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57">
        <v>0</v>
      </c>
      <c r="H20" s="37">
        <v>0</v>
      </c>
      <c r="I20" s="37">
        <v>0</v>
      </c>
      <c r="J20" s="37">
        <v>0</v>
      </c>
      <c r="K20" s="37">
        <v>0</v>
      </c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6.22</v>
      </c>
      <c r="D21" s="37">
        <v>6.24</v>
      </c>
      <c r="E21" s="37">
        <v>6.25</v>
      </c>
      <c r="F21" s="37">
        <v>6.242</v>
      </c>
      <c r="G21" s="57">
        <v>6.2439999999999998</v>
      </c>
      <c r="H21" s="37">
        <v>6.2320000000000002</v>
      </c>
      <c r="I21" s="37">
        <v>6.25</v>
      </c>
      <c r="J21" s="37">
        <v>6.2429999999999994</v>
      </c>
      <c r="K21" s="37">
        <v>6.25</v>
      </c>
      <c r="L21" s="37">
        <v>6.2459999999999996</v>
      </c>
      <c r="M21" s="37">
        <v>6.2439999999999989</v>
      </c>
      <c r="N21" s="37">
        <v>6.25</v>
      </c>
    </row>
    <row r="22" spans="1:14" ht="11.75" customHeight="1">
      <c r="A22" s="35"/>
      <c r="B22" s="36">
        <v>2024</v>
      </c>
      <c r="C22" s="37">
        <v>6.22</v>
      </c>
      <c r="D22" s="37">
        <v>6.2290000000000001</v>
      </c>
      <c r="E22" s="37">
        <v>6.2509999999999994</v>
      </c>
      <c r="F22" s="37">
        <v>6.2710000000000008</v>
      </c>
      <c r="G22" s="57">
        <v>6.2819999999999991</v>
      </c>
      <c r="H22" s="37">
        <v>6.2929999999999993</v>
      </c>
      <c r="I22" s="37">
        <v>6.3040000000000003</v>
      </c>
      <c r="J22" s="37">
        <v>6.3150000000000013</v>
      </c>
      <c r="K22" s="37">
        <v>6.3140000000000001</v>
      </c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5.35</v>
      </c>
      <c r="D23" s="37">
        <v>5.3529999999999998</v>
      </c>
      <c r="E23" s="37">
        <v>5.3299999999999992</v>
      </c>
      <c r="F23" s="37">
        <v>5.3209999999999997</v>
      </c>
      <c r="G23" s="57">
        <v>5.3219999999999992</v>
      </c>
      <c r="H23" s="37">
        <v>5.3000000000000007</v>
      </c>
      <c r="I23" s="37">
        <v>5.2859999999999996</v>
      </c>
      <c r="J23" s="37">
        <v>5.2920000000000007</v>
      </c>
      <c r="K23" s="37">
        <v>5.29</v>
      </c>
      <c r="L23" s="37">
        <v>5.2910000000000004</v>
      </c>
      <c r="M23" s="37">
        <v>5.2550000000000008</v>
      </c>
      <c r="N23" s="37">
        <v>5.2540000000000004</v>
      </c>
    </row>
    <row r="24" spans="1:14" ht="11.75" customHeight="1">
      <c r="A24" s="35"/>
      <c r="B24" s="36">
        <v>2024</v>
      </c>
      <c r="C24" s="37">
        <v>5.2730000000000006</v>
      </c>
      <c r="D24" s="37">
        <v>5.2819999999999991</v>
      </c>
      <c r="E24" s="37">
        <v>5.3</v>
      </c>
      <c r="F24" s="37">
        <v>5.3150000000000013</v>
      </c>
      <c r="G24" s="57">
        <v>5.31</v>
      </c>
      <c r="H24" s="37">
        <v>5.3149999999999995</v>
      </c>
      <c r="I24" s="37">
        <v>5.3150000000000013</v>
      </c>
      <c r="J24" s="37">
        <v>5.3150000000000004</v>
      </c>
      <c r="K24" s="37">
        <v>5.3</v>
      </c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5.620000000000001</v>
      </c>
      <c r="D25" s="37">
        <v>5.6130000000000013</v>
      </c>
      <c r="E25" s="37">
        <v>5.6</v>
      </c>
      <c r="F25" s="37">
        <v>5.6009999999999991</v>
      </c>
      <c r="G25" s="57">
        <v>5.6020000000000012</v>
      </c>
      <c r="H25" s="37">
        <v>5.6</v>
      </c>
      <c r="I25" s="37">
        <v>5.5860000000000003</v>
      </c>
      <c r="J25" s="37">
        <v>5.59</v>
      </c>
      <c r="K25" s="37">
        <v>5.593</v>
      </c>
      <c r="L25" s="37">
        <v>5.5920000000000005</v>
      </c>
      <c r="M25" s="37">
        <v>5.5699999999999994</v>
      </c>
      <c r="N25" s="37">
        <v>5.58</v>
      </c>
    </row>
    <row r="26" spans="1:14" ht="11.75" customHeight="1">
      <c r="A26" s="35"/>
      <c r="B26" s="36">
        <v>2024</v>
      </c>
      <c r="C26" s="37">
        <v>5.601</v>
      </c>
      <c r="D26" s="37">
        <v>5.6120000000000001</v>
      </c>
      <c r="E26" s="37">
        <v>5.6319999999999997</v>
      </c>
      <c r="F26" s="37">
        <v>5.6509999999999998</v>
      </c>
      <c r="G26" s="57">
        <v>5.6580000000000004</v>
      </c>
      <c r="H26" s="37">
        <v>5.6650000000000018</v>
      </c>
      <c r="I26" s="37">
        <v>5.6720000000000015</v>
      </c>
      <c r="J26" s="37">
        <v>5.6790000000000003</v>
      </c>
      <c r="K26" s="37">
        <v>5.6559999999999997</v>
      </c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5.7330000000000005</v>
      </c>
      <c r="D27" s="37">
        <v>5.7439999999999998</v>
      </c>
      <c r="E27" s="37">
        <v>5.7319999999999993</v>
      </c>
      <c r="F27" s="37">
        <v>5.7299999999999995</v>
      </c>
      <c r="G27" s="57">
        <v>5.7309999999999999</v>
      </c>
      <c r="H27" s="37">
        <v>5.7220000000000004</v>
      </c>
      <c r="I27" s="37">
        <v>5.73</v>
      </c>
      <c r="J27" s="37">
        <v>5.742</v>
      </c>
      <c r="K27" s="37">
        <v>5.7429999999999994</v>
      </c>
      <c r="L27" s="37">
        <v>5.7424999999999997</v>
      </c>
      <c r="M27" s="37">
        <v>5.7459999999999996</v>
      </c>
      <c r="N27" s="37">
        <v>5.7439999999999998</v>
      </c>
    </row>
    <row r="28" spans="1:14" ht="11.75" customHeight="1">
      <c r="A28" s="35"/>
      <c r="B28" s="36">
        <v>2024</v>
      </c>
      <c r="C28" s="37">
        <v>5.7264999999999988</v>
      </c>
      <c r="D28" s="37">
        <v>5.7340000000000009</v>
      </c>
      <c r="E28" s="37">
        <v>5.7530000000000001</v>
      </c>
      <c r="F28" s="37">
        <v>5.7700000000000005</v>
      </c>
      <c r="G28" s="57">
        <v>5.7809999999999997</v>
      </c>
      <c r="H28" s="37">
        <v>5.7920000000000016</v>
      </c>
      <c r="I28" s="37">
        <v>5.802999999999999</v>
      </c>
      <c r="J28" s="37">
        <v>5.8140000000000001</v>
      </c>
      <c r="K28" s="37">
        <v>5.8</v>
      </c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6.4009999999999998</v>
      </c>
      <c r="D29" s="37">
        <v>6.4030000000000014</v>
      </c>
      <c r="E29" s="37">
        <v>6.3800000000000008</v>
      </c>
      <c r="F29" s="37">
        <v>6.3739999999999979</v>
      </c>
      <c r="G29" s="57">
        <v>6.3519999999999994</v>
      </c>
      <c r="H29" s="37">
        <v>6.3509999999999991</v>
      </c>
      <c r="I29" s="37">
        <v>6.3500000000000005</v>
      </c>
      <c r="J29" s="37">
        <v>6.36</v>
      </c>
      <c r="K29" s="37">
        <v>6.3699999999999992</v>
      </c>
      <c r="L29" s="37">
        <v>6.3650000000000011</v>
      </c>
      <c r="M29" s="37">
        <v>6.3630000000000004</v>
      </c>
      <c r="N29" s="37">
        <v>6.3650000000000002</v>
      </c>
    </row>
    <row r="30" spans="1:14" ht="11.75" customHeight="1">
      <c r="A30" s="35"/>
      <c r="B30" s="36">
        <v>2024</v>
      </c>
      <c r="C30" s="37">
        <v>6.3520000000000003</v>
      </c>
      <c r="D30" s="37">
        <v>6.36</v>
      </c>
      <c r="E30" s="37">
        <v>6.3810000000000011</v>
      </c>
      <c r="F30" s="37">
        <v>6.3979999999999997</v>
      </c>
      <c r="G30" s="57">
        <v>6.4070000000000009</v>
      </c>
      <c r="H30" s="37">
        <v>6.4160000000000013</v>
      </c>
      <c r="I30" s="37">
        <v>6.4249999999999998</v>
      </c>
      <c r="J30" s="37">
        <v>6.4340000000000011</v>
      </c>
      <c r="K30" s="37">
        <v>6.42</v>
      </c>
      <c r="L30" s="37"/>
      <c r="M30" s="37"/>
      <c r="N30" s="37"/>
    </row>
    <row r="31" spans="1:14" ht="11.75" customHeight="1">
      <c r="A31" s="35" t="s">
        <v>69</v>
      </c>
      <c r="B31" s="36">
        <v>2023</v>
      </c>
      <c r="C31" s="37">
        <v>6.44</v>
      </c>
      <c r="D31" s="37">
        <v>6.46</v>
      </c>
      <c r="E31" s="37">
        <v>6.4529999999999994</v>
      </c>
      <c r="F31" s="37">
        <v>6.4500000000000011</v>
      </c>
      <c r="G31" s="57">
        <v>6.452</v>
      </c>
      <c r="H31" s="37">
        <v>6.4399999999999995</v>
      </c>
      <c r="I31" s="37">
        <v>6.4530000000000012</v>
      </c>
      <c r="J31" s="37">
        <v>6.4730000000000008</v>
      </c>
      <c r="K31" s="37">
        <v>6.4740000000000011</v>
      </c>
      <c r="L31" s="37">
        <v>6.4729999999999999</v>
      </c>
      <c r="M31" s="37">
        <v>6.4730000000000008</v>
      </c>
      <c r="N31" s="37">
        <v>6.4749999999999996</v>
      </c>
    </row>
    <row r="32" spans="1:14" ht="11.75" customHeight="1">
      <c r="A32" s="35"/>
      <c r="B32" s="36">
        <v>2024</v>
      </c>
      <c r="C32" s="37">
        <v>6.4459999999999997</v>
      </c>
      <c r="D32" s="37">
        <v>6.452</v>
      </c>
      <c r="E32" s="37">
        <v>6.4729999999999999</v>
      </c>
      <c r="F32" s="37">
        <v>6.4909999999999988</v>
      </c>
      <c r="G32" s="57">
        <v>6.5009999999999994</v>
      </c>
      <c r="H32" s="37">
        <v>6.5110000000000001</v>
      </c>
      <c r="I32" s="37">
        <v>6.5210000000000026</v>
      </c>
      <c r="J32" s="37">
        <v>6.5310000000000006</v>
      </c>
      <c r="K32" s="37">
        <v>6.52</v>
      </c>
      <c r="L32" s="37"/>
      <c r="M32" s="37"/>
      <c r="N32" s="37"/>
    </row>
    <row r="33" spans="1:14" ht="11.75" customHeight="1">
      <c r="A33" s="35" t="s">
        <v>70</v>
      </c>
      <c r="B33" s="36">
        <v>2023</v>
      </c>
      <c r="C33" s="37">
        <v>6.05</v>
      </c>
      <c r="D33" s="37">
        <v>6.06</v>
      </c>
      <c r="E33" s="37">
        <v>6.0519999999999996</v>
      </c>
      <c r="F33" s="37">
        <v>6.052999999999999</v>
      </c>
      <c r="G33" s="57">
        <v>6.0540000000000003</v>
      </c>
      <c r="H33" s="37">
        <v>6.04</v>
      </c>
      <c r="I33" s="37">
        <v>6.0509999999999993</v>
      </c>
      <c r="J33" s="37">
        <v>6.0410000000000013</v>
      </c>
      <c r="K33" s="37">
        <v>6.0499999999999989</v>
      </c>
      <c r="L33" s="37">
        <v>6.0469999999999997</v>
      </c>
      <c r="M33" s="37">
        <v>6.0490000000000004</v>
      </c>
      <c r="N33" s="37">
        <v>6.0519999999999996</v>
      </c>
    </row>
    <row r="34" spans="1:14" ht="11.75" customHeight="1">
      <c r="A34" s="35"/>
      <c r="B34" s="36">
        <v>2024</v>
      </c>
      <c r="C34" s="37">
        <v>6.0470000000000006</v>
      </c>
      <c r="D34" s="37">
        <v>6.0529999999999982</v>
      </c>
      <c r="E34" s="37">
        <v>6.0819999999999999</v>
      </c>
      <c r="F34" s="37">
        <v>6.109</v>
      </c>
      <c r="G34" s="57">
        <v>6.1180000000000003</v>
      </c>
      <c r="H34" s="37">
        <v>6.1270000000000007</v>
      </c>
      <c r="I34" s="37">
        <v>6.136000000000001</v>
      </c>
      <c r="J34" s="37">
        <v>6.1450000000000005</v>
      </c>
      <c r="K34" s="37">
        <v>6.14</v>
      </c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5.8410000000000002</v>
      </c>
      <c r="D35" s="37">
        <v>5.8529999999999998</v>
      </c>
      <c r="E35" s="37">
        <v>5.843</v>
      </c>
      <c r="F35" s="37">
        <v>5.839999999999999</v>
      </c>
      <c r="G35" s="57">
        <v>5.8420000000000005</v>
      </c>
      <c r="H35" s="37">
        <v>5.8309999999999995</v>
      </c>
      <c r="I35" s="37">
        <v>5.8420000000000014</v>
      </c>
      <c r="J35" s="37">
        <v>5.8500000000000005</v>
      </c>
      <c r="K35" s="37">
        <v>5.86</v>
      </c>
      <c r="L35" s="37">
        <v>5.8550000000000004</v>
      </c>
      <c r="M35" s="37">
        <v>5.8620000000000001</v>
      </c>
      <c r="N35" s="37">
        <v>5.863999999999999</v>
      </c>
    </row>
    <row r="36" spans="1:14" ht="11.75" customHeight="1">
      <c r="A36" s="35"/>
      <c r="B36" s="36">
        <v>2024</v>
      </c>
      <c r="C36" s="37">
        <v>5.8519999999999994</v>
      </c>
      <c r="D36" s="37">
        <v>5.8630000000000004</v>
      </c>
      <c r="E36" s="37">
        <v>5.8909999999999991</v>
      </c>
      <c r="F36" s="37">
        <v>5.9169999999999998</v>
      </c>
      <c r="G36" s="57">
        <v>5.9310000000000009</v>
      </c>
      <c r="H36" s="37">
        <v>5.9449999999999985</v>
      </c>
      <c r="I36" s="37">
        <v>5.9590000000000005</v>
      </c>
      <c r="J36" s="37">
        <v>5.9730000000000008</v>
      </c>
      <c r="K36" s="37">
        <v>5.98</v>
      </c>
      <c r="L36" s="37"/>
      <c r="M36" s="37"/>
      <c r="N36" s="37"/>
    </row>
    <row r="37" spans="1:14" ht="11.75" customHeight="1">
      <c r="A37" s="35" t="s">
        <v>119</v>
      </c>
      <c r="B37" s="36">
        <v>2023</v>
      </c>
      <c r="C37" s="37">
        <v>5.8600000000000012</v>
      </c>
      <c r="D37" s="37">
        <v>5.8630000000000004</v>
      </c>
      <c r="E37" s="37">
        <v>5.8520000000000003</v>
      </c>
      <c r="F37" s="37">
        <v>5.86</v>
      </c>
      <c r="G37" s="57">
        <v>5.8529999999999989</v>
      </c>
      <c r="H37" s="37">
        <v>5.839999999999999</v>
      </c>
      <c r="I37" s="37">
        <v>5.8500000000000005</v>
      </c>
      <c r="J37" s="37">
        <v>5.8600000000000012</v>
      </c>
      <c r="K37" s="37">
        <v>5.862000000000001</v>
      </c>
      <c r="L37" s="37">
        <v>5.8610000000000015</v>
      </c>
      <c r="M37" s="37">
        <v>5.8630000000000004</v>
      </c>
      <c r="N37" s="37">
        <v>5.8650000000000002</v>
      </c>
    </row>
    <row r="38" spans="1:14" ht="11.75" customHeight="1">
      <c r="A38" s="35"/>
      <c r="B38" s="36">
        <v>2024</v>
      </c>
      <c r="C38" s="37">
        <v>5.8464999999999998</v>
      </c>
      <c r="D38" s="37">
        <v>5.8570000000000002</v>
      </c>
      <c r="E38" s="37">
        <v>5.8970000000000011</v>
      </c>
      <c r="F38" s="37">
        <v>5.9340000000000002</v>
      </c>
      <c r="G38" s="57">
        <v>5.9470000000000001</v>
      </c>
      <c r="H38" s="37">
        <v>5.96</v>
      </c>
      <c r="I38" s="37">
        <v>5.972999999999999</v>
      </c>
      <c r="J38" s="37">
        <v>5.9859999999999998</v>
      </c>
      <c r="K38" s="37">
        <v>6.01</v>
      </c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5.9000000000000012</v>
      </c>
      <c r="D39" s="37">
        <v>5.92</v>
      </c>
      <c r="E39" s="37">
        <v>5.9</v>
      </c>
      <c r="F39" s="37">
        <v>5.9139999999999997</v>
      </c>
      <c r="G39" s="57">
        <v>5.915</v>
      </c>
      <c r="H39" s="37">
        <v>5.9</v>
      </c>
      <c r="I39" s="37">
        <v>5.9120000000000008</v>
      </c>
      <c r="J39" s="37">
        <v>5.9200000000000008</v>
      </c>
      <c r="K39" s="37">
        <v>5.9230000000000009</v>
      </c>
      <c r="L39" s="37">
        <v>5.92</v>
      </c>
      <c r="M39" s="37">
        <v>5.9009999999999998</v>
      </c>
      <c r="N39" s="37">
        <v>5.9120000000000008</v>
      </c>
    </row>
    <row r="40" spans="1:14" ht="11.75" customHeight="1">
      <c r="A40" s="35"/>
      <c r="B40" s="36">
        <v>2024</v>
      </c>
      <c r="C40" s="37">
        <v>5.9075000000000015</v>
      </c>
      <c r="D40" s="37">
        <v>5.9170000000000007</v>
      </c>
      <c r="E40" s="37">
        <v>5.944</v>
      </c>
      <c r="F40" s="37">
        <v>5.9530000000000003</v>
      </c>
      <c r="G40" s="57">
        <v>5.9619999999999989</v>
      </c>
      <c r="H40" s="37">
        <v>5.9709999999999992</v>
      </c>
      <c r="I40" s="37">
        <v>5.9799999999999986</v>
      </c>
      <c r="J40" s="37">
        <v>5.9889999999999999</v>
      </c>
      <c r="K40" s="37">
        <v>5.9779999999999998</v>
      </c>
      <c r="L40" s="37"/>
      <c r="M40" s="37"/>
      <c r="N40" s="37"/>
    </row>
    <row r="41" spans="1:14" ht="11.75" customHeight="1">
      <c r="A41" s="35" t="s">
        <v>71</v>
      </c>
      <c r="B41" s="36">
        <v>2023</v>
      </c>
      <c r="C41" s="37">
        <v>5.7729999999999997</v>
      </c>
      <c r="D41" s="37">
        <v>5.7839999999999998</v>
      </c>
      <c r="E41" s="37">
        <v>5.7730000000000006</v>
      </c>
      <c r="F41" s="37">
        <v>5.7629999999999999</v>
      </c>
      <c r="G41" s="57">
        <v>5.7700000000000005</v>
      </c>
      <c r="H41" s="37">
        <v>5.7499999999999991</v>
      </c>
      <c r="I41" s="37">
        <v>5.7600000000000007</v>
      </c>
      <c r="J41" s="37">
        <v>5.7709999999999999</v>
      </c>
      <c r="K41" s="37">
        <v>5.7729999999999988</v>
      </c>
      <c r="L41" s="37">
        <v>5.7700000000000005</v>
      </c>
      <c r="M41" s="37">
        <v>5.7520000000000007</v>
      </c>
      <c r="N41" s="37">
        <v>5.7600000000000007</v>
      </c>
    </row>
    <row r="42" spans="1:14" ht="11.75" customHeight="1">
      <c r="A42" s="35"/>
      <c r="B42" s="36">
        <v>2024</v>
      </c>
      <c r="C42" s="37">
        <v>5.7600000000000007</v>
      </c>
      <c r="D42" s="37">
        <v>5.7690000000000001</v>
      </c>
      <c r="E42" s="37">
        <v>5.782</v>
      </c>
      <c r="F42" s="37">
        <v>5.7919999999999998</v>
      </c>
      <c r="G42" s="57">
        <v>5.8009999999999993</v>
      </c>
      <c r="H42" s="37">
        <v>5.8100000000000005</v>
      </c>
      <c r="I42" s="37">
        <v>5.819</v>
      </c>
      <c r="J42" s="37">
        <v>5.8280000000000012</v>
      </c>
      <c r="K42" s="37">
        <v>5.82</v>
      </c>
      <c r="L42" s="37"/>
      <c r="M42" s="37"/>
      <c r="N42" s="37"/>
    </row>
    <row r="43" spans="1:14" ht="11.75" customHeight="1">
      <c r="A43" s="35" t="s">
        <v>72</v>
      </c>
      <c r="B43" s="36">
        <v>2023</v>
      </c>
      <c r="C43" s="37">
        <v>5.7399999999999993</v>
      </c>
      <c r="D43" s="37">
        <v>5.7519999999999998</v>
      </c>
      <c r="E43" s="37">
        <v>5.7299999999999995</v>
      </c>
      <c r="F43" s="37">
        <v>5.72</v>
      </c>
      <c r="G43" s="57">
        <v>5.7249999999999996</v>
      </c>
      <c r="H43" s="37">
        <v>5.71</v>
      </c>
      <c r="I43" s="37">
        <v>5.7009999999999996</v>
      </c>
      <c r="J43" s="37">
        <v>5.7000000000000011</v>
      </c>
      <c r="K43" s="37">
        <v>5.6929999999999996</v>
      </c>
      <c r="L43" s="37">
        <v>5.694</v>
      </c>
      <c r="M43" s="37">
        <v>5.6920000000000002</v>
      </c>
      <c r="N43" s="37">
        <v>5.6900000000000013</v>
      </c>
    </row>
    <row r="44" spans="1:14" ht="11.75" customHeight="1">
      <c r="A44" s="35"/>
      <c r="B44" s="36">
        <v>2024</v>
      </c>
      <c r="C44" s="37">
        <v>5.7174999999999994</v>
      </c>
      <c r="D44" s="37">
        <v>5.7270000000000003</v>
      </c>
      <c r="E44" s="37">
        <v>5.7570000000000006</v>
      </c>
      <c r="F44" s="37">
        <v>5.7849999999999984</v>
      </c>
      <c r="G44" s="57">
        <v>5.7910000000000013</v>
      </c>
      <c r="H44" s="37">
        <v>5.7970000000000006</v>
      </c>
      <c r="I44" s="37">
        <v>5.8029999999999999</v>
      </c>
      <c r="J44" s="37">
        <v>5.8090000000000002</v>
      </c>
      <c r="K44" s="37">
        <v>5.78</v>
      </c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5.5519999999999996</v>
      </c>
      <c r="D45" s="37">
        <v>5.5510000000000002</v>
      </c>
      <c r="E45" s="37">
        <v>5.5600000000000014</v>
      </c>
      <c r="F45" s="37">
        <v>5.5509999999999993</v>
      </c>
      <c r="G45" s="57">
        <v>5.552999999999999</v>
      </c>
      <c r="H45" s="37">
        <v>5.55</v>
      </c>
      <c r="I45" s="37">
        <v>5.5429999999999993</v>
      </c>
      <c r="J45" s="37">
        <v>5.5509999999999993</v>
      </c>
      <c r="K45" s="37">
        <v>5.55</v>
      </c>
      <c r="L45" s="37">
        <v>5.5519999999999996</v>
      </c>
      <c r="M45" s="37">
        <v>5.55</v>
      </c>
      <c r="N45" s="37">
        <v>5.5439999999999996</v>
      </c>
    </row>
    <row r="46" spans="1:14" ht="11.75" customHeight="1">
      <c r="A46" s="35"/>
      <c r="B46" s="36">
        <v>2024</v>
      </c>
      <c r="C46" s="37">
        <v>5.551499999999999</v>
      </c>
      <c r="D46" s="37">
        <v>5.5600000000000005</v>
      </c>
      <c r="E46" s="37">
        <v>5.581999999999999</v>
      </c>
      <c r="F46" s="37">
        <v>5.6009999999999991</v>
      </c>
      <c r="G46" s="57">
        <v>5.5929999999999991</v>
      </c>
      <c r="H46" s="37">
        <v>5.5970000000000013</v>
      </c>
      <c r="I46" s="37">
        <v>5.5949999999999998</v>
      </c>
      <c r="J46" s="37">
        <v>5.593</v>
      </c>
      <c r="K46" s="37">
        <v>5.6</v>
      </c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5.9520000000000008</v>
      </c>
      <c r="D47" s="37">
        <v>5.9609999999999994</v>
      </c>
      <c r="E47" s="37">
        <v>5.9539999999999997</v>
      </c>
      <c r="F47" s="37">
        <v>5.9500000000000011</v>
      </c>
      <c r="G47" s="57">
        <v>5.952</v>
      </c>
      <c r="H47" s="37">
        <v>5.9420000000000002</v>
      </c>
      <c r="I47" s="37">
        <v>5.9519999999999991</v>
      </c>
      <c r="J47" s="37">
        <v>5.9619999999999989</v>
      </c>
      <c r="K47" s="37">
        <v>5.963000000000001</v>
      </c>
      <c r="L47" s="37">
        <v>5.9625000000000004</v>
      </c>
      <c r="M47" s="37">
        <v>5.9639999999999995</v>
      </c>
      <c r="N47" s="37">
        <v>5.9650000000000007</v>
      </c>
    </row>
    <row r="48" spans="1:14" ht="11.75" customHeight="1">
      <c r="A48" s="35"/>
      <c r="B48" s="36">
        <v>2024</v>
      </c>
      <c r="C48" s="37">
        <v>5.947000000000001</v>
      </c>
      <c r="D48" s="37">
        <v>5.9530000000000003</v>
      </c>
      <c r="E48" s="37">
        <v>5.98</v>
      </c>
      <c r="F48" s="37">
        <v>6.0039999999999996</v>
      </c>
      <c r="G48" s="57">
        <v>6.0160000000000009</v>
      </c>
      <c r="H48" s="37">
        <v>6.0280000000000014</v>
      </c>
      <c r="I48" s="37">
        <v>6.04</v>
      </c>
      <c r="J48" s="37">
        <v>6.0519999999999996</v>
      </c>
      <c r="K48" s="37">
        <v>6.05</v>
      </c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5.8719999999999999</v>
      </c>
      <c r="D49" s="37">
        <v>5.8739999999999988</v>
      </c>
      <c r="E49" s="37">
        <v>5.85</v>
      </c>
      <c r="F49" s="37">
        <v>5.8440000000000012</v>
      </c>
      <c r="G49" s="57">
        <v>5.8449999999999998</v>
      </c>
      <c r="H49" s="37">
        <v>5.8319999999999999</v>
      </c>
      <c r="I49" s="37">
        <v>5.83</v>
      </c>
      <c r="J49" s="37">
        <v>5.8230000000000013</v>
      </c>
      <c r="K49" s="37">
        <v>5.83</v>
      </c>
      <c r="L49" s="37">
        <v>5.8260000000000005</v>
      </c>
      <c r="M49" s="37">
        <v>5.823999999999999</v>
      </c>
      <c r="N49" s="37">
        <v>5.8299999999999992</v>
      </c>
    </row>
    <row r="50" spans="1:14" ht="11.75" customHeight="1">
      <c r="A50" s="35"/>
      <c r="B50" s="36">
        <v>2024</v>
      </c>
      <c r="C50" s="37">
        <v>5.8360000000000003</v>
      </c>
      <c r="D50" s="37">
        <v>5.839999999999999</v>
      </c>
      <c r="E50" s="37">
        <v>5.8609999999999998</v>
      </c>
      <c r="F50" s="37">
        <v>5.8800000000000008</v>
      </c>
      <c r="G50" s="57">
        <v>5.8899999999999988</v>
      </c>
      <c r="H50" s="37">
        <v>5.9</v>
      </c>
      <c r="I50" s="37">
        <v>5.9099999999999993</v>
      </c>
      <c r="J50" s="37">
        <v>5.92</v>
      </c>
      <c r="K50" s="37">
        <v>5.93</v>
      </c>
      <c r="L50" s="37"/>
      <c r="M50" s="37"/>
      <c r="N50" s="37"/>
    </row>
    <row r="51" spans="1:14" ht="11.75" customHeight="1">
      <c r="A51" s="35" t="s">
        <v>73</v>
      </c>
      <c r="B51" s="36">
        <v>2023</v>
      </c>
      <c r="C51" s="37">
        <v>5.9340000000000011</v>
      </c>
      <c r="D51" s="37">
        <v>5.9500000000000011</v>
      </c>
      <c r="E51" s="37">
        <v>5.96</v>
      </c>
      <c r="F51" s="37">
        <v>5.95</v>
      </c>
      <c r="G51" s="57">
        <v>5.9530000000000003</v>
      </c>
      <c r="H51" s="37">
        <v>5.9409999999999998</v>
      </c>
      <c r="I51" s="37">
        <v>5.9500000000000011</v>
      </c>
      <c r="J51" s="37">
        <v>5.9600000000000009</v>
      </c>
      <c r="K51" s="37">
        <v>5.9619999999999989</v>
      </c>
      <c r="L51" s="37">
        <v>5.9609999999999994</v>
      </c>
      <c r="M51" s="37">
        <v>5.9589999999999987</v>
      </c>
      <c r="N51" s="37">
        <v>5.9619999999999997</v>
      </c>
    </row>
    <row r="52" spans="1:14" ht="11.75" customHeight="1">
      <c r="A52" s="35"/>
      <c r="B52" s="36">
        <v>2024</v>
      </c>
      <c r="C52" s="37">
        <v>5.9470000000000001</v>
      </c>
      <c r="D52" s="37">
        <v>5.9560000000000004</v>
      </c>
      <c r="E52" s="37">
        <v>5.987000000000001</v>
      </c>
      <c r="F52" s="37">
        <v>6.0159999999999991</v>
      </c>
      <c r="G52" s="57">
        <v>6.0279999999999996</v>
      </c>
      <c r="H52" s="37">
        <v>6.0399999999999991</v>
      </c>
      <c r="I52" s="37">
        <v>6.0519999999999987</v>
      </c>
      <c r="J52" s="37">
        <v>6.0639999999999992</v>
      </c>
      <c r="K52" s="37">
        <v>6.06</v>
      </c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5.8600000000000012</v>
      </c>
      <c r="D53" s="37">
        <v>5.8730000000000002</v>
      </c>
      <c r="E53" s="37">
        <v>5.88</v>
      </c>
      <c r="F53" s="37">
        <v>5.9000000000000012</v>
      </c>
      <c r="G53" s="57">
        <v>5.9109999999999996</v>
      </c>
      <c r="H53" s="37">
        <v>5.9000000000000012</v>
      </c>
      <c r="I53" s="37">
        <v>5.9210000000000003</v>
      </c>
      <c r="J53" s="37">
        <v>5.913000000000002</v>
      </c>
      <c r="K53" s="37">
        <v>5.9200000000000008</v>
      </c>
      <c r="L53" s="37">
        <v>5.916500000000001</v>
      </c>
      <c r="M53" s="37">
        <v>5.9130000000000011</v>
      </c>
      <c r="N53" s="37">
        <v>5.9150000000000009</v>
      </c>
    </row>
    <row r="54" spans="1:14" ht="11.75" customHeight="1">
      <c r="A54" s="35"/>
      <c r="B54" s="36">
        <v>2024</v>
      </c>
      <c r="C54" s="37">
        <v>5.9054999999999991</v>
      </c>
      <c r="D54" s="37">
        <v>5.9150000000000009</v>
      </c>
      <c r="E54" s="37">
        <v>5.9359999999999999</v>
      </c>
      <c r="F54" s="37">
        <v>5.9539999999999997</v>
      </c>
      <c r="G54" s="57">
        <v>5.9610000000000003</v>
      </c>
      <c r="H54" s="37">
        <v>5.9680000000000009</v>
      </c>
      <c r="I54" s="37">
        <v>5.9750000000000014</v>
      </c>
      <c r="J54" s="37">
        <v>5.9819999999999993</v>
      </c>
      <c r="K54" s="37">
        <v>5.97</v>
      </c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5.923</v>
      </c>
      <c r="D55" s="37">
        <v>5.9399999999999995</v>
      </c>
      <c r="E55" s="37">
        <v>5.9329999999999998</v>
      </c>
      <c r="F55" s="37">
        <v>5.94</v>
      </c>
      <c r="G55" s="57">
        <v>5.9359999999999999</v>
      </c>
      <c r="H55" s="37">
        <v>5.9329999999999998</v>
      </c>
      <c r="I55" s="37">
        <v>5.94</v>
      </c>
      <c r="J55" s="37">
        <v>5.9509999999999987</v>
      </c>
      <c r="K55" s="37">
        <v>5.9530000000000003</v>
      </c>
      <c r="L55" s="37">
        <v>5.952</v>
      </c>
      <c r="M55" s="37">
        <v>5.9500000000000011</v>
      </c>
      <c r="N55" s="37">
        <v>5.9530000000000003</v>
      </c>
    </row>
    <row r="56" spans="1:14" ht="11.75" customHeight="1">
      <c r="A56" s="40"/>
      <c r="B56" s="36">
        <v>2024</v>
      </c>
      <c r="C56" s="37">
        <v>5.934499999999999</v>
      </c>
      <c r="D56" s="37">
        <v>5.94</v>
      </c>
      <c r="E56" s="37">
        <v>5.963000000000001</v>
      </c>
      <c r="F56" s="37">
        <v>5.9840000000000018</v>
      </c>
      <c r="G56" s="57">
        <v>5.9939999999999989</v>
      </c>
      <c r="H56" s="37">
        <v>6.0039999999999996</v>
      </c>
      <c r="I56" s="37">
        <v>6.0139999999999985</v>
      </c>
      <c r="J56" s="37">
        <v>6.024</v>
      </c>
      <c r="K56" s="37">
        <v>6.01</v>
      </c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5.7499999999999991</v>
      </c>
      <c r="D57" s="37">
        <v>5.7710000000000017</v>
      </c>
      <c r="E57" s="37">
        <v>5.7539999999999996</v>
      </c>
      <c r="F57" s="37">
        <v>5.7510000000000003</v>
      </c>
      <c r="G57" s="57">
        <v>5.7520000000000007</v>
      </c>
      <c r="H57" s="37">
        <v>5.7410000000000005</v>
      </c>
      <c r="I57" s="37">
        <v>5.75</v>
      </c>
      <c r="J57" s="37">
        <v>5.7469999999999999</v>
      </c>
      <c r="K57" s="37">
        <v>5.75</v>
      </c>
      <c r="L57" s="37">
        <v>5.7485000000000008</v>
      </c>
      <c r="M57" s="37">
        <v>5.7480000000000002</v>
      </c>
      <c r="N57" s="37">
        <v>5.75</v>
      </c>
    </row>
    <row r="58" spans="1:14" ht="11.75" customHeight="1">
      <c r="A58" s="41"/>
      <c r="B58" s="42">
        <v>2024</v>
      </c>
      <c r="C58" s="43">
        <v>5.7464999999999993</v>
      </c>
      <c r="D58" s="43">
        <v>5.7560000000000002</v>
      </c>
      <c r="E58" s="43">
        <v>5.7740000000000009</v>
      </c>
      <c r="F58" s="43">
        <v>5.79</v>
      </c>
      <c r="G58" s="43">
        <v>5.8009999999999993</v>
      </c>
      <c r="H58" s="43">
        <v>5.8120000000000003</v>
      </c>
      <c r="I58" s="43">
        <v>5.8230000000000013</v>
      </c>
      <c r="J58" s="43">
        <v>5.8339999999999996</v>
      </c>
      <c r="K58" s="43">
        <v>5.8</v>
      </c>
      <c r="L58" s="43"/>
      <c r="M58" s="43"/>
      <c r="N58" s="43"/>
    </row>
    <row r="59" spans="1:14" ht="9" customHeight="1">
      <c r="A59" s="305" t="s">
        <v>296</v>
      </c>
      <c r="B59" s="22"/>
      <c r="C59" s="29"/>
      <c r="D59" s="29"/>
      <c r="E59" s="29"/>
      <c r="F59" s="29"/>
      <c r="G59" s="29"/>
      <c r="H59" s="22"/>
    </row>
    <row r="60" spans="1:14" ht="9" customHeight="1">
      <c r="A60" s="307" t="s">
        <v>74</v>
      </c>
      <c r="B60" s="30"/>
      <c r="C60" s="30"/>
      <c r="D60" s="29"/>
      <c r="E60" s="29"/>
      <c r="F60" s="29"/>
      <c r="G60" s="29"/>
      <c r="H60" s="29"/>
    </row>
    <row r="61" spans="1:14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</row>
    <row r="62" spans="1:14" ht="9" customHeight="1">
      <c r="A62" s="306" t="s">
        <v>295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>
    <tabColor rgb="FFFF0000"/>
  </sheetPr>
  <dimension ref="A1:N62"/>
  <sheetViews>
    <sheetView showGridLines="0" zoomScale="97" zoomScaleNormal="97" workbookViewId="0">
      <selection sqref="A1:N62"/>
    </sheetView>
  </sheetViews>
  <sheetFormatPr baseColWidth="10" defaultColWidth="7.59765625" defaultRowHeight="12.5" customHeight="1"/>
  <cols>
    <col min="1" max="1" width="15.796875" style="45" customWidth="1"/>
    <col min="2" max="2" width="7.59765625" style="45" customWidth="1"/>
    <col min="3" max="14" width="6.796875" style="45" customWidth="1"/>
    <col min="15" max="15" width="10.3984375" style="45" customWidth="1"/>
    <col min="16" max="16384" width="7.59765625" style="45"/>
  </cols>
  <sheetData>
    <row r="1" spans="1:14" ht="17.25" customHeight="1">
      <c r="A1" s="32" t="s">
        <v>345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79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05" t="s">
        <v>61</v>
      </c>
      <c r="B4" s="205" t="s">
        <v>19</v>
      </c>
      <c r="C4" s="205" t="s">
        <v>0</v>
      </c>
      <c r="D4" s="205" t="s">
        <v>1</v>
      </c>
      <c r="E4" s="205" t="s">
        <v>2</v>
      </c>
      <c r="F4" s="205" t="s">
        <v>41</v>
      </c>
      <c r="G4" s="205" t="s">
        <v>42</v>
      </c>
      <c r="H4" s="205" t="s">
        <v>43</v>
      </c>
      <c r="I4" s="205" t="s">
        <v>44</v>
      </c>
      <c r="J4" s="205" t="s">
        <v>62</v>
      </c>
      <c r="K4" s="205" t="s">
        <v>63</v>
      </c>
      <c r="L4" s="205" t="s">
        <v>64</v>
      </c>
      <c r="M4" s="205" t="s">
        <v>65</v>
      </c>
      <c r="N4" s="205" t="s">
        <v>66</v>
      </c>
    </row>
    <row r="5" spans="1:14" ht="13" customHeight="1">
      <c r="A5" s="362" t="s">
        <v>75</v>
      </c>
      <c r="B5" s="206">
        <v>2023</v>
      </c>
      <c r="C5" s="207">
        <v>4.8091400192351204</v>
      </c>
      <c r="D5" s="207">
        <v>4.8347653889946489</v>
      </c>
      <c r="E5" s="207">
        <v>4.8073187810869706</v>
      </c>
      <c r="F5" s="207">
        <v>4.802635110139259</v>
      </c>
      <c r="G5" s="207">
        <v>4.8014883424276498</v>
      </c>
      <c r="H5" s="207">
        <v>4.8054180823240733</v>
      </c>
      <c r="I5" s="207">
        <v>4.807673143993715</v>
      </c>
      <c r="J5" s="207">
        <v>4.8133626612546339</v>
      </c>
      <c r="K5" s="207">
        <v>4.8165248629193158</v>
      </c>
      <c r="L5" s="207">
        <v>4.809954264477418</v>
      </c>
      <c r="M5" s="207">
        <v>4.8091431464137155</v>
      </c>
      <c r="N5" s="207">
        <v>4.8150343484806264</v>
      </c>
    </row>
    <row r="6" spans="1:14" ht="13" customHeight="1">
      <c r="A6" s="361"/>
      <c r="B6" s="208" t="s">
        <v>278</v>
      </c>
      <c r="C6" s="209">
        <v>4.8002061506836826</v>
      </c>
      <c r="D6" s="209">
        <v>4.8284500125178189</v>
      </c>
      <c r="E6" s="209">
        <v>4.8185633596675315</v>
      </c>
      <c r="F6" s="209">
        <v>4.824369787990741</v>
      </c>
      <c r="G6" s="209">
        <v>4.8157336823554795</v>
      </c>
      <c r="H6" s="209">
        <v>4.835943547513823</v>
      </c>
      <c r="I6" s="209">
        <v>4.8347502618290967</v>
      </c>
      <c r="J6" s="209">
        <v>4.8458923815475616</v>
      </c>
      <c r="K6" s="209">
        <v>4.8633245000000001</v>
      </c>
      <c r="L6" s="209"/>
      <c r="M6" s="209"/>
      <c r="N6" s="209"/>
    </row>
    <row r="7" spans="1:14" ht="11.75" customHeight="1">
      <c r="A7" s="35" t="s">
        <v>27</v>
      </c>
      <c r="B7" s="36">
        <v>2023</v>
      </c>
      <c r="C7" s="37">
        <v>4.5199999999999987</v>
      </c>
      <c r="D7" s="37">
        <v>4.5309999999999997</v>
      </c>
      <c r="E7" s="37">
        <v>4.5199999999999987</v>
      </c>
      <c r="F7" s="37">
        <v>4.516</v>
      </c>
      <c r="G7" s="37">
        <v>4.5129999999999999</v>
      </c>
      <c r="H7" s="37">
        <v>4.51</v>
      </c>
      <c r="I7" s="37">
        <v>4.5114999999999998</v>
      </c>
      <c r="J7" s="37">
        <v>4.5119999999999996</v>
      </c>
      <c r="K7" s="37">
        <v>4.5099999999999989</v>
      </c>
      <c r="L7" s="37">
        <v>4.5119999999999996</v>
      </c>
      <c r="M7" s="37">
        <v>4.5140000000000011</v>
      </c>
      <c r="N7" s="37">
        <v>4.5159999999999991</v>
      </c>
    </row>
    <row r="8" spans="1:14" ht="11.75" customHeight="1">
      <c r="A8" s="35"/>
      <c r="B8" s="36">
        <v>2024</v>
      </c>
      <c r="C8" s="37">
        <v>4.5010000000000003</v>
      </c>
      <c r="D8" s="37">
        <v>4.5250000000000012</v>
      </c>
      <c r="E8" s="37">
        <v>4.543000000000001</v>
      </c>
      <c r="F8" s="37">
        <v>4.5629999999999988</v>
      </c>
      <c r="G8" s="37">
        <v>4.5680000000000005</v>
      </c>
      <c r="H8" s="37">
        <v>4.5729999999999995</v>
      </c>
      <c r="I8" s="37">
        <v>4.5780000000000012</v>
      </c>
      <c r="J8" s="37">
        <v>4.5830000000000011</v>
      </c>
      <c r="K8" s="37">
        <v>4.55</v>
      </c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4.423</v>
      </c>
      <c r="D9" s="37">
        <v>4.4320000000000013</v>
      </c>
      <c r="E9" s="37">
        <v>4.4329999999999989</v>
      </c>
      <c r="F9" s="37">
        <v>4.42</v>
      </c>
      <c r="G9" s="37">
        <v>4.4219999999999997</v>
      </c>
      <c r="H9" s="37">
        <v>4.4130000000000003</v>
      </c>
      <c r="I9" s="37">
        <v>4.4129999999999994</v>
      </c>
      <c r="J9" s="37">
        <v>4.4139999999999997</v>
      </c>
      <c r="K9" s="37">
        <v>4.4119999999999999</v>
      </c>
      <c r="L9" s="37">
        <v>4.4129999999999994</v>
      </c>
      <c r="M9" s="37">
        <v>4.4140000000000006</v>
      </c>
      <c r="N9" s="37">
        <v>4.4160000000000004</v>
      </c>
    </row>
    <row r="10" spans="1:14" ht="11.75" customHeight="1">
      <c r="A10" s="35"/>
      <c r="B10" s="36">
        <v>2024</v>
      </c>
      <c r="C10" s="37">
        <v>4.42</v>
      </c>
      <c r="D10" s="37">
        <v>4.4420000000000002</v>
      </c>
      <c r="E10" s="37">
        <v>4.4509999999999996</v>
      </c>
      <c r="F10" s="37">
        <v>4.4450000000000003</v>
      </c>
      <c r="G10" s="37">
        <v>4.4489999999999998</v>
      </c>
      <c r="H10" s="37">
        <v>4.4530000000000003</v>
      </c>
      <c r="I10" s="37">
        <v>4.4569999999999999</v>
      </c>
      <c r="J10" s="37">
        <v>4.4610000000000012</v>
      </c>
      <c r="K10" s="37">
        <v>4.45</v>
      </c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3.5653523021487405</v>
      </c>
      <c r="D11" s="37">
        <v>3.5698563079888213</v>
      </c>
      <c r="E11" s="37">
        <v>3.5617358902660095</v>
      </c>
      <c r="F11" s="37">
        <v>3.5634398195441799</v>
      </c>
      <c r="G11" s="37">
        <v>3.5646884852462613</v>
      </c>
      <c r="H11" s="37">
        <v>3.5546582276425838</v>
      </c>
      <c r="I11" s="37">
        <v>3.5470769123773822</v>
      </c>
      <c r="J11" s="37">
        <v>3.5553855842952844</v>
      </c>
      <c r="K11" s="37">
        <v>3.5481543935574544</v>
      </c>
      <c r="L11" s="37">
        <v>3.5496317815996501</v>
      </c>
      <c r="M11" s="37">
        <v>3.5488775749911023</v>
      </c>
      <c r="N11" s="37">
        <v>3.5454675135788061</v>
      </c>
    </row>
    <row r="12" spans="1:14" ht="11.75" customHeight="1">
      <c r="A12" s="38"/>
      <c r="B12" s="36">
        <v>2024</v>
      </c>
      <c r="C12" s="37">
        <v>3.5166129139734785</v>
      </c>
      <c r="D12" s="37">
        <v>3.5225798150901917</v>
      </c>
      <c r="E12" s="37">
        <v>3.5375043837675353</v>
      </c>
      <c r="F12" s="37">
        <v>3.5485697666776197</v>
      </c>
      <c r="G12" s="37">
        <v>3.5504521661670716</v>
      </c>
      <c r="H12" s="37">
        <v>3.5560933811857276</v>
      </c>
      <c r="I12" s="37">
        <v>3.5598210572806965</v>
      </c>
      <c r="J12" s="37">
        <v>3.5638094468522739</v>
      </c>
      <c r="K12" s="37">
        <v>3.55</v>
      </c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4.74</v>
      </c>
      <c r="D13" s="37">
        <v>4.75</v>
      </c>
      <c r="E13" s="37">
        <v>4.7629999999999999</v>
      </c>
      <c r="F13" s="37">
        <v>4.7599999999999989</v>
      </c>
      <c r="G13" s="37">
        <v>4.7610000000000001</v>
      </c>
      <c r="H13" s="37">
        <v>4.7529999999999992</v>
      </c>
      <c r="I13" s="37">
        <v>4.7539999999999996</v>
      </c>
      <c r="J13" s="37">
        <v>4.7599999999999989</v>
      </c>
      <c r="K13" s="37">
        <v>4.7569999999999997</v>
      </c>
      <c r="L13" s="37">
        <v>4.7582000000000004</v>
      </c>
      <c r="M13" s="37">
        <v>4.7709999999999999</v>
      </c>
      <c r="N13" s="37">
        <v>4.742</v>
      </c>
    </row>
    <row r="14" spans="1:14" ht="11.75" customHeight="1">
      <c r="A14" s="35"/>
      <c r="B14" s="36">
        <v>2024</v>
      </c>
      <c r="C14" s="37">
        <v>4.7199999999999989</v>
      </c>
      <c r="D14" s="37">
        <v>4.7439999999999989</v>
      </c>
      <c r="E14" s="37">
        <v>4.7510000000000003</v>
      </c>
      <c r="F14" s="37">
        <v>4.7580000000000009</v>
      </c>
      <c r="G14" s="37">
        <v>4.761000000000001</v>
      </c>
      <c r="H14" s="37">
        <v>4.7660000000000009</v>
      </c>
      <c r="I14" s="37">
        <v>4.7699999999999996</v>
      </c>
      <c r="J14" s="37">
        <v>4.774</v>
      </c>
      <c r="K14" s="37">
        <v>4.75</v>
      </c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4.0999999999999996</v>
      </c>
      <c r="D15" s="37">
        <v>4.1119999999999992</v>
      </c>
      <c r="E15" s="37">
        <v>4.1020000000000003</v>
      </c>
      <c r="F15" s="37">
        <v>4.0940000000000012</v>
      </c>
      <c r="G15" s="37">
        <v>4.09</v>
      </c>
      <c r="H15" s="37">
        <v>4.081999999999999</v>
      </c>
      <c r="I15" s="37">
        <v>4.0810000000000013</v>
      </c>
      <c r="J15" s="37">
        <v>4.081500000000001</v>
      </c>
      <c r="K15" s="37">
        <v>4.0810000000000004</v>
      </c>
      <c r="L15" s="37">
        <v>4.080000000000001</v>
      </c>
      <c r="M15" s="37">
        <v>4.0710000000000006</v>
      </c>
      <c r="N15" s="37">
        <v>4.0759999999999996</v>
      </c>
    </row>
    <row r="16" spans="1:14" ht="11.75" customHeight="1">
      <c r="A16" s="35"/>
      <c r="B16" s="36">
        <v>2024</v>
      </c>
      <c r="C16" s="37">
        <v>4.0599999999999987</v>
      </c>
      <c r="D16" s="37">
        <v>4.0730000000000004</v>
      </c>
      <c r="E16" s="37">
        <v>4.0910000000000002</v>
      </c>
      <c r="F16" s="37">
        <v>4.1059999999999999</v>
      </c>
      <c r="G16" s="37">
        <v>4.1090000000000009</v>
      </c>
      <c r="H16" s="37">
        <v>4.1180000000000003</v>
      </c>
      <c r="I16" s="37">
        <v>4.1240000000000006</v>
      </c>
      <c r="J16" s="37">
        <v>4.13</v>
      </c>
      <c r="K16" s="37">
        <v>4.12</v>
      </c>
      <c r="L16" s="37"/>
      <c r="M16" s="37"/>
      <c r="N16" s="37"/>
    </row>
    <row r="17" spans="1:14" ht="11.75" customHeight="1">
      <c r="A17" s="38" t="s">
        <v>67</v>
      </c>
      <c r="B17" s="36">
        <v>2023</v>
      </c>
      <c r="C17" s="37">
        <v>4.3639755908975273</v>
      </c>
      <c r="D17" s="37">
        <v>4.3700447991818088</v>
      </c>
      <c r="E17" s="37">
        <v>4.3635899307270334</v>
      </c>
      <c r="F17" s="37">
        <v>4.377242879646186</v>
      </c>
      <c r="G17" s="37">
        <v>4.3842385690525516</v>
      </c>
      <c r="H17" s="37">
        <v>4.3731070594163723</v>
      </c>
      <c r="I17" s="37">
        <v>4.376712743944462</v>
      </c>
      <c r="J17" s="37">
        <v>4.3499612626935136</v>
      </c>
      <c r="K17" s="37">
        <v>4.3534612305193034</v>
      </c>
      <c r="L17" s="37">
        <v>4.3493976166141799</v>
      </c>
      <c r="M17" s="37">
        <v>4.3489366555803937</v>
      </c>
      <c r="N17" s="37">
        <v>4.354535937645851</v>
      </c>
    </row>
    <row r="18" spans="1:14" ht="11.75" customHeight="1">
      <c r="A18" s="38"/>
      <c r="B18" s="36">
        <v>2024</v>
      </c>
      <c r="C18" s="37">
        <v>4.3382423648369786</v>
      </c>
      <c r="D18" s="37">
        <v>4.3465131257133534</v>
      </c>
      <c r="E18" s="37">
        <v>4.3475904610666953</v>
      </c>
      <c r="F18" s="37">
        <v>4.349383738752695</v>
      </c>
      <c r="G18" s="37">
        <v>4.3547135760680176</v>
      </c>
      <c r="H18" s="37">
        <v>4.3577818637891053</v>
      </c>
      <c r="I18" s="37">
        <v>4.3629538722147423</v>
      </c>
      <c r="J18" s="37">
        <v>4.3681494414983648</v>
      </c>
      <c r="K18" s="37">
        <v>4.3499999999999996</v>
      </c>
      <c r="L18" s="37"/>
      <c r="M18" s="37"/>
      <c r="N18" s="37"/>
    </row>
    <row r="19" spans="1:14" ht="11.75" customHeight="1">
      <c r="A19" s="39" t="s">
        <v>68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4.9340000000000011</v>
      </c>
      <c r="D21" s="37">
        <v>4.9409999999999998</v>
      </c>
      <c r="E21" s="37">
        <v>4.9329999999999998</v>
      </c>
      <c r="F21" s="37">
        <v>4.9400000000000004</v>
      </c>
      <c r="G21" s="37">
        <v>4.9409999999999989</v>
      </c>
      <c r="H21" s="37">
        <v>4.931</v>
      </c>
      <c r="I21" s="37">
        <v>4.9340000000000002</v>
      </c>
      <c r="J21" s="37">
        <v>4.9329999999999998</v>
      </c>
      <c r="K21" s="37">
        <v>4.9340000000000011</v>
      </c>
      <c r="L21" s="37">
        <v>4.9350000000000005</v>
      </c>
      <c r="M21" s="37">
        <v>4.9359999999999999</v>
      </c>
      <c r="N21" s="37">
        <v>4.9341999999999997</v>
      </c>
    </row>
    <row r="22" spans="1:14" ht="11.75" customHeight="1">
      <c r="A22" s="35"/>
      <c r="B22" s="36">
        <v>2024</v>
      </c>
      <c r="C22" s="37">
        <v>4.9009999999999998</v>
      </c>
      <c r="D22" s="37">
        <v>4.915</v>
      </c>
      <c r="E22" s="37">
        <v>4.9219999999999997</v>
      </c>
      <c r="F22" s="37">
        <v>4.9289999999999985</v>
      </c>
      <c r="G22" s="37">
        <v>4.9310000000000009</v>
      </c>
      <c r="H22" s="37">
        <v>4.9355000000000011</v>
      </c>
      <c r="I22" s="37">
        <v>4.9387500000000015</v>
      </c>
      <c r="J22" s="37">
        <v>4.9420000000000002</v>
      </c>
      <c r="K22" s="37">
        <v>4.91</v>
      </c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4.1319999999999988</v>
      </c>
      <c r="D23" s="37">
        <v>4.1420000000000003</v>
      </c>
      <c r="E23" s="37">
        <v>4.1319999999999988</v>
      </c>
      <c r="F23" s="37">
        <v>4.1239999999999997</v>
      </c>
      <c r="G23" s="37">
        <v>4.121999999999999</v>
      </c>
      <c r="H23" s="37">
        <v>4.1030000000000006</v>
      </c>
      <c r="I23" s="37">
        <v>4.1100000000000003</v>
      </c>
      <c r="J23" s="37">
        <v>4.1000000000000005</v>
      </c>
      <c r="K23" s="37">
        <v>4.1050000000000004</v>
      </c>
      <c r="L23" s="37">
        <v>4.1029999999999998</v>
      </c>
      <c r="M23" s="37">
        <v>4.1040000000000001</v>
      </c>
      <c r="N23" s="37">
        <v>4.1024000000000003</v>
      </c>
    </row>
    <row r="24" spans="1:14" ht="11.75" customHeight="1">
      <c r="A24" s="35"/>
      <c r="B24" s="36">
        <v>2024</v>
      </c>
      <c r="C24" s="37">
        <v>4.08</v>
      </c>
      <c r="D24" s="37">
        <v>4.0999999999999996</v>
      </c>
      <c r="E24" s="37">
        <v>4.1100000000000003</v>
      </c>
      <c r="F24" s="37">
        <v>4.120000000000001</v>
      </c>
      <c r="G24" s="37">
        <v>4.1210000000000004</v>
      </c>
      <c r="H24" s="37">
        <v>4.1265000000000001</v>
      </c>
      <c r="I24" s="37">
        <v>4.1297499999999996</v>
      </c>
      <c r="J24" s="37">
        <v>4.133</v>
      </c>
      <c r="K24" s="37">
        <v>4.12</v>
      </c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4.8800000000000008</v>
      </c>
      <c r="D25" s="37">
        <v>4.8840000000000003</v>
      </c>
      <c r="E25" s="37">
        <v>4.8730000000000002</v>
      </c>
      <c r="F25" s="37">
        <v>4.87</v>
      </c>
      <c r="G25" s="37">
        <v>4.8719999999999999</v>
      </c>
      <c r="H25" s="37">
        <v>4.8599999999999994</v>
      </c>
      <c r="I25" s="37">
        <v>4.862000000000001</v>
      </c>
      <c r="J25" s="37">
        <v>4.8610000000000015</v>
      </c>
      <c r="K25" s="37">
        <v>4.8600000000000003</v>
      </c>
      <c r="L25" s="37">
        <v>4.8630000000000013</v>
      </c>
      <c r="M25" s="37">
        <v>4.8650000000000002</v>
      </c>
      <c r="N25" s="37">
        <v>4.8659999999999997</v>
      </c>
    </row>
    <row r="26" spans="1:14" ht="11.75" customHeight="1">
      <c r="A26" s="35"/>
      <c r="B26" s="36">
        <v>2024</v>
      </c>
      <c r="C26" s="37">
        <v>4.8499999999999996</v>
      </c>
      <c r="D26" s="37">
        <v>4.8529999999999998</v>
      </c>
      <c r="E26" s="37">
        <v>4.8560000000000008</v>
      </c>
      <c r="F26" s="37">
        <v>4.8580000000000005</v>
      </c>
      <c r="G26" s="37">
        <v>4.8609999999999998</v>
      </c>
      <c r="H26" s="37">
        <v>4.8659999999999997</v>
      </c>
      <c r="I26" s="37">
        <v>4.8699999999999983</v>
      </c>
      <c r="J26" s="37">
        <v>4.8739999999999997</v>
      </c>
      <c r="K26" s="37">
        <v>4.8499999999999996</v>
      </c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5.2110000000000012</v>
      </c>
      <c r="D27" s="37">
        <v>5.2229999999999999</v>
      </c>
      <c r="E27" s="37">
        <v>5.2140000000000013</v>
      </c>
      <c r="F27" s="37">
        <v>5.2110000000000012</v>
      </c>
      <c r="G27" s="37">
        <v>5.2</v>
      </c>
      <c r="H27" s="37">
        <v>5.1920000000000002</v>
      </c>
      <c r="I27" s="37">
        <v>5.1940000000000008</v>
      </c>
      <c r="J27" s="37">
        <v>5.2</v>
      </c>
      <c r="K27" s="37">
        <v>5.1969999999999992</v>
      </c>
      <c r="L27" s="37">
        <v>5.1982999999999997</v>
      </c>
      <c r="M27" s="37">
        <v>5.1987999999999994</v>
      </c>
      <c r="N27" s="37">
        <v>5.22</v>
      </c>
    </row>
    <row r="28" spans="1:14" ht="11.75" customHeight="1">
      <c r="A28" s="35"/>
      <c r="B28" s="36">
        <v>2024</v>
      </c>
      <c r="C28" s="37">
        <v>5.2019999999999991</v>
      </c>
      <c r="D28" s="37">
        <v>5.2259999999999991</v>
      </c>
      <c r="E28" s="37">
        <v>5.2340000000000009</v>
      </c>
      <c r="F28" s="37">
        <v>5.2400000000000011</v>
      </c>
      <c r="G28" s="37">
        <v>5.242</v>
      </c>
      <c r="H28" s="37">
        <v>5.2459999999999996</v>
      </c>
      <c r="I28" s="37">
        <v>5.2490000000000006</v>
      </c>
      <c r="J28" s="37">
        <v>5.2519999999999989</v>
      </c>
      <c r="K28" s="37">
        <v>5.22</v>
      </c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4.7119999999999997</v>
      </c>
      <c r="D29" s="37">
        <v>4.72</v>
      </c>
      <c r="E29" s="37">
        <v>4.7130000000000001</v>
      </c>
      <c r="F29" s="37">
        <v>4.7230000000000008</v>
      </c>
      <c r="G29" s="37">
        <v>4.72</v>
      </c>
      <c r="H29" s="37">
        <v>4.7120000000000006</v>
      </c>
      <c r="I29" s="37">
        <v>4.7129999999999992</v>
      </c>
      <c r="J29" s="37">
        <v>4.7140000000000004</v>
      </c>
      <c r="K29" s="37">
        <v>4.7120000000000006</v>
      </c>
      <c r="L29" s="37">
        <v>4.7140000000000004</v>
      </c>
      <c r="M29" s="37">
        <v>4.7130000000000001</v>
      </c>
      <c r="N29" s="37">
        <v>4.714999999999999</v>
      </c>
    </row>
    <row r="30" spans="1:14" ht="11.75" customHeight="1">
      <c r="A30" s="35"/>
      <c r="B30" s="36">
        <v>2024</v>
      </c>
      <c r="C30" s="37">
        <v>4.7160000000000002</v>
      </c>
      <c r="D30" s="37">
        <v>4.7300000000000013</v>
      </c>
      <c r="E30" s="37">
        <v>4.7409999999999997</v>
      </c>
      <c r="F30" s="37">
        <v>4.75</v>
      </c>
      <c r="G30" s="37">
        <v>4.7530000000000001</v>
      </c>
      <c r="H30" s="37">
        <v>4.7590000000000003</v>
      </c>
      <c r="I30" s="37">
        <v>4.7635000000000005</v>
      </c>
      <c r="J30" s="37">
        <v>4.7679999999999998</v>
      </c>
      <c r="K30" s="37">
        <v>4.75</v>
      </c>
      <c r="L30" s="37"/>
      <c r="M30" s="37"/>
      <c r="N30" s="37"/>
    </row>
    <row r="31" spans="1:14" ht="11.75" customHeight="1">
      <c r="A31" s="35" t="s">
        <v>69</v>
      </c>
      <c r="B31" s="36">
        <v>2023</v>
      </c>
      <c r="C31" s="37">
        <v>5.620000000000001</v>
      </c>
      <c r="D31" s="37">
        <v>5.6400000000000006</v>
      </c>
      <c r="E31" s="37">
        <v>5.6310000000000002</v>
      </c>
      <c r="F31" s="37">
        <v>5.6400000000000006</v>
      </c>
      <c r="G31" s="37">
        <v>5.6219999999999999</v>
      </c>
      <c r="H31" s="37">
        <v>5.61</v>
      </c>
      <c r="I31" s="37">
        <v>5.6129999999999995</v>
      </c>
      <c r="J31" s="37">
        <v>5.62</v>
      </c>
      <c r="K31" s="37">
        <v>5.617</v>
      </c>
      <c r="L31" s="37">
        <v>5.6189999999999998</v>
      </c>
      <c r="M31" s="37">
        <v>5.6219999999999999</v>
      </c>
      <c r="N31" s="37">
        <v>5.6310000000000002</v>
      </c>
    </row>
    <row r="32" spans="1:14" ht="11.75" customHeight="1">
      <c r="A32" s="35"/>
      <c r="B32" s="36">
        <v>2024</v>
      </c>
      <c r="C32" s="37">
        <v>5.6230000000000011</v>
      </c>
      <c r="D32" s="37">
        <v>5.6430000000000007</v>
      </c>
      <c r="E32" s="37">
        <v>5.6529999999999987</v>
      </c>
      <c r="F32" s="37">
        <v>5.66</v>
      </c>
      <c r="G32" s="37">
        <v>5.6660000000000013</v>
      </c>
      <c r="H32" s="37">
        <v>5.6725000000000021</v>
      </c>
      <c r="I32" s="37">
        <v>5.6787500000000009</v>
      </c>
      <c r="J32" s="37">
        <v>5.6849999999999996</v>
      </c>
      <c r="K32" s="37">
        <v>5.68</v>
      </c>
      <c r="L32" s="37"/>
      <c r="M32" s="37"/>
      <c r="N32" s="37"/>
    </row>
    <row r="33" spans="1:14" ht="11.75" customHeight="1">
      <c r="A33" s="35" t="s">
        <v>70</v>
      </c>
      <c r="B33" s="36">
        <v>2023</v>
      </c>
      <c r="C33" s="37">
        <v>4.7519999999999998</v>
      </c>
      <c r="D33" s="37">
        <v>4.7619999999999996</v>
      </c>
      <c r="E33" s="37">
        <v>4.75</v>
      </c>
      <c r="F33" s="37">
        <v>4.7519999999999989</v>
      </c>
      <c r="G33" s="37">
        <v>4.74</v>
      </c>
      <c r="H33" s="37">
        <v>4.7329999999999997</v>
      </c>
      <c r="I33" s="37">
        <v>4.7320000000000002</v>
      </c>
      <c r="J33" s="37">
        <v>4.7300000000000004</v>
      </c>
      <c r="K33" s="37">
        <v>4.7309999999999999</v>
      </c>
      <c r="L33" s="37">
        <v>4.7300000000000004</v>
      </c>
      <c r="M33" s="37">
        <v>4.7305000000000001</v>
      </c>
      <c r="N33" s="37">
        <v>4.7340000000000009</v>
      </c>
    </row>
    <row r="34" spans="1:14" ht="11.75" customHeight="1">
      <c r="A34" s="35"/>
      <c r="B34" s="36">
        <v>2024</v>
      </c>
      <c r="C34" s="37">
        <v>4.7210000000000001</v>
      </c>
      <c r="D34" s="37">
        <v>4.7350000000000003</v>
      </c>
      <c r="E34" s="37">
        <v>4.7510000000000012</v>
      </c>
      <c r="F34" s="37">
        <v>4.7640000000000002</v>
      </c>
      <c r="G34" s="37">
        <v>4.7709999999999999</v>
      </c>
      <c r="H34" s="37">
        <v>4.7809999999999988</v>
      </c>
      <c r="I34" s="37">
        <v>4.7894999999999994</v>
      </c>
      <c r="J34" s="37">
        <v>4.7980000000000009</v>
      </c>
      <c r="K34" s="37">
        <v>4.7699999999999996</v>
      </c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5.620000000000001</v>
      </c>
      <c r="D35" s="37">
        <v>5.6310000000000002</v>
      </c>
      <c r="E35" s="37">
        <v>5.64</v>
      </c>
      <c r="F35" s="37">
        <v>5.65</v>
      </c>
      <c r="G35" s="37">
        <v>5.6630000000000011</v>
      </c>
      <c r="H35" s="37">
        <v>5.6499999999999995</v>
      </c>
      <c r="I35" s="37">
        <v>5.6609999999999996</v>
      </c>
      <c r="J35" s="37">
        <v>5.6700000000000008</v>
      </c>
      <c r="K35" s="37">
        <v>5.6660000000000013</v>
      </c>
      <c r="L35" s="37">
        <v>5.66</v>
      </c>
      <c r="M35" s="37">
        <v>5.6630000000000003</v>
      </c>
      <c r="N35" s="37">
        <v>5.6639999999999997</v>
      </c>
    </row>
    <row r="36" spans="1:14" ht="11.75" customHeight="1">
      <c r="A36" s="35"/>
      <c r="B36" s="36">
        <v>2024</v>
      </c>
      <c r="C36" s="37">
        <v>5.5999999999999988</v>
      </c>
      <c r="D36" s="37">
        <v>5.6239999999999997</v>
      </c>
      <c r="E36" s="37">
        <v>5.633</v>
      </c>
      <c r="F36" s="37">
        <v>5.641</v>
      </c>
      <c r="G36" s="37">
        <v>5.6450000000000005</v>
      </c>
      <c r="H36" s="37">
        <v>5.6529999999999987</v>
      </c>
      <c r="I36" s="37">
        <v>5.6589999999999989</v>
      </c>
      <c r="J36" s="37">
        <v>5.6650000000000009</v>
      </c>
      <c r="K36" s="37">
        <v>5.65</v>
      </c>
      <c r="L36" s="37"/>
      <c r="M36" s="37"/>
      <c r="N36" s="37"/>
    </row>
    <row r="37" spans="1:14" ht="11.75" customHeight="1">
      <c r="A37" s="35" t="s">
        <v>119</v>
      </c>
      <c r="B37" s="36">
        <v>2023</v>
      </c>
      <c r="C37" s="37">
        <v>5.5519999999999996</v>
      </c>
      <c r="D37" s="37">
        <v>5.5599999999999987</v>
      </c>
      <c r="E37" s="37">
        <v>5.5609999999999999</v>
      </c>
      <c r="F37" s="37">
        <v>5.5399999999999991</v>
      </c>
      <c r="G37" s="37">
        <v>5.5510000000000002</v>
      </c>
      <c r="H37" s="37">
        <v>5.5429999999999993</v>
      </c>
      <c r="I37" s="37">
        <v>5.5429999999999993</v>
      </c>
      <c r="J37" s="37">
        <v>5.55</v>
      </c>
      <c r="K37" s="37">
        <v>5.5469999999999997</v>
      </c>
      <c r="L37" s="37">
        <v>5.5483000000000002</v>
      </c>
      <c r="M37" s="37">
        <v>5.5489999999999995</v>
      </c>
      <c r="N37" s="37">
        <v>5.5519999999999996</v>
      </c>
    </row>
    <row r="38" spans="1:14" ht="11.75" customHeight="1">
      <c r="A38" s="35"/>
      <c r="B38" s="36">
        <v>2024</v>
      </c>
      <c r="C38" s="37">
        <v>5.5309999999999988</v>
      </c>
      <c r="D38" s="37">
        <v>5.5550000000000006</v>
      </c>
      <c r="E38" s="37">
        <v>5.5730000000000004</v>
      </c>
      <c r="F38" s="37">
        <v>5.5890000000000004</v>
      </c>
      <c r="G38" s="37">
        <v>5.5949999999999998</v>
      </c>
      <c r="H38" s="37">
        <v>5.6060000000000008</v>
      </c>
      <c r="I38" s="37">
        <v>5.6144999999999996</v>
      </c>
      <c r="J38" s="37">
        <v>5.6229999999999993</v>
      </c>
      <c r="K38" s="37">
        <v>5.6</v>
      </c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4.8099999999999987</v>
      </c>
      <c r="D39" s="37">
        <v>4.8140000000000001</v>
      </c>
      <c r="E39" s="37">
        <v>4.8020000000000005</v>
      </c>
      <c r="F39" s="37">
        <v>4.8</v>
      </c>
      <c r="G39" s="37">
        <v>4.79</v>
      </c>
      <c r="H39" s="37">
        <v>4.7919999999999998</v>
      </c>
      <c r="I39" s="37">
        <v>4.7910000000000013</v>
      </c>
      <c r="J39" s="37">
        <v>4.7915000000000001</v>
      </c>
      <c r="K39" s="37">
        <v>4.7900000000000009</v>
      </c>
      <c r="L39" s="37">
        <v>4.7919999999999998</v>
      </c>
      <c r="M39" s="37">
        <v>4.7910000000000004</v>
      </c>
      <c r="N39" s="37">
        <v>4.7809999999999997</v>
      </c>
    </row>
    <row r="40" spans="1:14" ht="11.75" customHeight="1">
      <c r="A40" s="35"/>
      <c r="B40" s="36">
        <v>2024</v>
      </c>
      <c r="C40" s="37">
        <v>4.7520000000000007</v>
      </c>
      <c r="D40" s="37">
        <v>4.7610000000000001</v>
      </c>
      <c r="E40" s="37">
        <v>4.7720000000000002</v>
      </c>
      <c r="F40" s="37">
        <v>4.78</v>
      </c>
      <c r="G40" s="37">
        <v>4.78</v>
      </c>
      <c r="H40" s="37">
        <v>4.7849999999999993</v>
      </c>
      <c r="I40" s="37">
        <v>4.7874999999999996</v>
      </c>
      <c r="J40" s="37">
        <v>4.79</v>
      </c>
      <c r="K40" s="37">
        <v>4.75</v>
      </c>
      <c r="L40" s="37"/>
      <c r="M40" s="37"/>
      <c r="N40" s="37"/>
    </row>
    <row r="41" spans="1:14" ht="11.75" customHeight="1">
      <c r="A41" s="35" t="s">
        <v>71</v>
      </c>
      <c r="B41" s="36">
        <v>2023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</row>
    <row r="42" spans="1:14" ht="11.75" customHeight="1">
      <c r="A42" s="35"/>
      <c r="B42" s="36">
        <v>2024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/>
      <c r="M42" s="37"/>
      <c r="N42" s="37"/>
    </row>
    <row r="43" spans="1:14" ht="11.75" customHeight="1">
      <c r="A43" s="35" t="s">
        <v>72</v>
      </c>
      <c r="B43" s="36">
        <v>2023</v>
      </c>
      <c r="C43" s="37">
        <v>4.2</v>
      </c>
      <c r="D43" s="37">
        <v>4.2200000000000006</v>
      </c>
      <c r="E43" s="37">
        <v>4.2130000000000001</v>
      </c>
      <c r="F43" s="37">
        <v>4.2</v>
      </c>
      <c r="G43" s="37">
        <v>4.21</v>
      </c>
      <c r="H43" s="37">
        <v>4.2030000000000012</v>
      </c>
      <c r="I43" s="37">
        <v>4.2050000000000001</v>
      </c>
      <c r="J43" s="37">
        <v>4.2039999999999997</v>
      </c>
      <c r="K43" s="37">
        <v>4.2050000000000001</v>
      </c>
      <c r="L43" s="37">
        <v>4.2039999999999997</v>
      </c>
      <c r="M43" s="37">
        <v>4.2044999999999986</v>
      </c>
      <c r="N43" s="37">
        <v>4.2060000000000013</v>
      </c>
    </row>
    <row r="44" spans="1:14" ht="11.75" customHeight="1">
      <c r="A44" s="35"/>
      <c r="B44" s="36">
        <v>2024</v>
      </c>
      <c r="C44" s="37">
        <v>4.2</v>
      </c>
      <c r="D44" s="37">
        <v>4.221000000000001</v>
      </c>
      <c r="E44" s="37">
        <v>4.2299999999999995</v>
      </c>
      <c r="F44" s="37">
        <v>4.2389999999999999</v>
      </c>
      <c r="G44" s="37">
        <v>4.2410000000000005</v>
      </c>
      <c r="H44" s="37">
        <v>4.2465000000000002</v>
      </c>
      <c r="I44" s="37">
        <v>4.2502499999999976</v>
      </c>
      <c r="J44" s="37">
        <v>4.2539999999999987</v>
      </c>
      <c r="K44" s="37">
        <v>4.2300000000000004</v>
      </c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3.9999999999999996</v>
      </c>
      <c r="D45" s="37">
        <v>4.0220000000000002</v>
      </c>
      <c r="E45" s="37">
        <v>4.0109999999999992</v>
      </c>
      <c r="F45" s="37">
        <v>4.0199999999999987</v>
      </c>
      <c r="G45" s="37">
        <v>4.0199999999999996</v>
      </c>
      <c r="H45" s="37">
        <v>4.0110000000000001</v>
      </c>
      <c r="I45" s="37">
        <v>4.0129999999999999</v>
      </c>
      <c r="J45" s="37">
        <v>4.0120000000000005</v>
      </c>
      <c r="K45" s="37">
        <v>4.0099999999999989</v>
      </c>
      <c r="L45" s="37">
        <v>4.0119999999999996</v>
      </c>
      <c r="M45" s="37">
        <v>4.01</v>
      </c>
      <c r="N45" s="37">
        <v>4.0119999999999996</v>
      </c>
    </row>
    <row r="46" spans="1:14" ht="11.75" customHeight="1">
      <c r="A46" s="35"/>
      <c r="B46" s="36">
        <v>2024</v>
      </c>
      <c r="C46" s="37">
        <v>4.0010000000000003</v>
      </c>
      <c r="D46" s="37">
        <v>4.0229999999999997</v>
      </c>
      <c r="E46" s="37">
        <v>4.03</v>
      </c>
      <c r="F46" s="37">
        <v>4.0370000000000008</v>
      </c>
      <c r="G46" s="37">
        <v>4.0389999999999997</v>
      </c>
      <c r="H46" s="37">
        <v>4.0435000000000008</v>
      </c>
      <c r="I46" s="37">
        <v>4.0467499999999994</v>
      </c>
      <c r="J46" s="37">
        <v>4.05</v>
      </c>
      <c r="K46" s="37">
        <v>4.04</v>
      </c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4.8630000000000004</v>
      </c>
      <c r="D47" s="37">
        <v>4.87</v>
      </c>
      <c r="E47" s="37">
        <v>4.8620000000000001</v>
      </c>
      <c r="F47" s="37">
        <v>4.8600000000000003</v>
      </c>
      <c r="G47" s="37">
        <v>4.8719999999999999</v>
      </c>
      <c r="H47" s="37">
        <v>4.8620000000000001</v>
      </c>
      <c r="I47" s="37">
        <v>4.867</v>
      </c>
      <c r="J47" s="37">
        <v>4.8639999999999999</v>
      </c>
      <c r="K47" s="37">
        <v>4.8650000000000002</v>
      </c>
      <c r="L47" s="37">
        <v>4.8644999999999996</v>
      </c>
      <c r="M47" s="37">
        <v>4.8639999999999999</v>
      </c>
      <c r="N47" s="37">
        <v>4.8659999999999997</v>
      </c>
    </row>
    <row r="48" spans="1:14" ht="11.75" customHeight="1">
      <c r="A48" s="35"/>
      <c r="B48" s="36">
        <v>2024</v>
      </c>
      <c r="C48" s="37">
        <v>4.8499999999999988</v>
      </c>
      <c r="D48" s="37">
        <v>4.863999999999999</v>
      </c>
      <c r="E48" s="37">
        <v>4.8730000000000011</v>
      </c>
      <c r="F48" s="37">
        <v>4.879999999999999</v>
      </c>
      <c r="G48" s="37">
        <v>4.863999999999999</v>
      </c>
      <c r="H48" s="37">
        <v>4.8730000000000011</v>
      </c>
      <c r="I48" s="37">
        <v>4.8695000000000004</v>
      </c>
      <c r="J48" s="37">
        <v>4.8659999999999997</v>
      </c>
      <c r="K48" s="37">
        <v>4.8499999999999996</v>
      </c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</row>
    <row r="50" spans="1:14" ht="11.75" customHeight="1">
      <c r="A50" s="35"/>
      <c r="B50" s="36">
        <v>2024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/>
      <c r="M50" s="37"/>
      <c r="N50" s="37"/>
    </row>
    <row r="51" spans="1:14" ht="11.75" customHeight="1">
      <c r="A51" s="35" t="s">
        <v>73</v>
      </c>
      <c r="B51" s="36">
        <v>2023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</row>
    <row r="52" spans="1:14" ht="11.75" customHeight="1">
      <c r="A52" s="35"/>
      <c r="B52" s="36">
        <v>2024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4.5220000000000002</v>
      </c>
      <c r="D53" s="37">
        <v>4.53</v>
      </c>
      <c r="E53" s="37">
        <v>4.524</v>
      </c>
      <c r="F53" s="37">
        <v>4.5199999999999987</v>
      </c>
      <c r="G53" s="37">
        <v>4.53</v>
      </c>
      <c r="H53" s="37">
        <v>4.524</v>
      </c>
      <c r="I53" s="37">
        <v>4.5270000000000001</v>
      </c>
      <c r="J53" s="37">
        <v>4.5254999999999992</v>
      </c>
      <c r="K53" s="37">
        <v>4.5259999999999998</v>
      </c>
      <c r="L53" s="37">
        <v>4.5229999999999997</v>
      </c>
      <c r="M53" s="37">
        <v>4.524</v>
      </c>
      <c r="N53" s="37">
        <v>4.5259999999999998</v>
      </c>
    </row>
    <row r="54" spans="1:14" ht="11.75" customHeight="1">
      <c r="A54" s="35"/>
      <c r="B54" s="36">
        <v>2024</v>
      </c>
      <c r="C54" s="37">
        <v>4.5659999999999998</v>
      </c>
      <c r="D54" s="37">
        <v>4.5900000000000007</v>
      </c>
      <c r="E54" s="37">
        <v>4.6100000000000003</v>
      </c>
      <c r="F54" s="37">
        <v>4.5999999999999996</v>
      </c>
      <c r="G54" s="37">
        <v>4.6079999999999997</v>
      </c>
      <c r="H54" s="37">
        <v>4.6139999999999999</v>
      </c>
      <c r="I54" s="37">
        <v>4.6210000000000004</v>
      </c>
      <c r="J54" s="37">
        <v>4.6279999999999992</v>
      </c>
      <c r="K54" s="37">
        <v>4.5199999999999996</v>
      </c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4.551000000000001</v>
      </c>
      <c r="D55" s="37">
        <v>4.5599999999999996</v>
      </c>
      <c r="E55" s="37">
        <v>4.5529999999999999</v>
      </c>
      <c r="F55" s="37">
        <v>4.5599999999999987</v>
      </c>
      <c r="G55" s="37">
        <v>4.55</v>
      </c>
      <c r="H55" s="37">
        <v>4.5419999999999998</v>
      </c>
      <c r="I55" s="37">
        <v>4.5459999999999994</v>
      </c>
      <c r="J55" s="37">
        <v>4.5439999999999996</v>
      </c>
      <c r="K55" s="37">
        <v>4.5449999999999999</v>
      </c>
      <c r="L55" s="37">
        <v>4.54</v>
      </c>
      <c r="M55" s="37">
        <v>4.5419999999999998</v>
      </c>
      <c r="N55" s="37">
        <v>4.5410000000000004</v>
      </c>
    </row>
    <row r="56" spans="1:14" ht="11.75" customHeight="1">
      <c r="A56" s="40"/>
      <c r="B56" s="36">
        <v>2024</v>
      </c>
      <c r="C56" s="37">
        <v>4.5209999999999999</v>
      </c>
      <c r="D56" s="37">
        <v>4.5309999999999997</v>
      </c>
      <c r="E56" s="37">
        <v>4.5419999999999998</v>
      </c>
      <c r="F56" s="37">
        <v>4.551000000000001</v>
      </c>
      <c r="G56" s="37">
        <v>4.5549999999999988</v>
      </c>
      <c r="H56" s="37">
        <v>4.5629999999999988</v>
      </c>
      <c r="I56" s="37">
        <v>4.569</v>
      </c>
      <c r="J56" s="37">
        <v>4.5750000000000002</v>
      </c>
      <c r="K56" s="37">
        <v>4.5599999999999996</v>
      </c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</row>
    <row r="58" spans="1:14" ht="11.75" customHeight="1">
      <c r="A58" s="41"/>
      <c r="B58" s="42">
        <v>2024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/>
      <c r="M58" s="43"/>
      <c r="N58" s="43"/>
    </row>
    <row r="59" spans="1:14" ht="9" customHeight="1">
      <c r="A59" s="305" t="s">
        <v>296</v>
      </c>
      <c r="B59" s="22"/>
      <c r="C59" s="29"/>
      <c r="D59" s="29"/>
      <c r="E59" s="29"/>
      <c r="F59" s="29"/>
      <c r="G59" s="29"/>
      <c r="H59" s="22"/>
    </row>
    <row r="60" spans="1:14" ht="9" customHeight="1">
      <c r="A60" s="307" t="s">
        <v>74</v>
      </c>
      <c r="B60" s="30"/>
      <c r="C60" s="30"/>
      <c r="D60" s="29"/>
      <c r="E60" s="29"/>
      <c r="F60" s="29"/>
      <c r="G60" s="29"/>
      <c r="H60" s="29"/>
    </row>
    <row r="61" spans="1:14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</row>
    <row r="62" spans="1:14" ht="9" customHeight="1">
      <c r="A62" s="306" t="s">
        <v>295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>
    <tabColor rgb="FFFF0000"/>
  </sheetPr>
  <dimension ref="A1:N62"/>
  <sheetViews>
    <sheetView showGridLines="0" zoomScale="97" zoomScaleNormal="97" workbookViewId="0">
      <selection activeCell="U84" sqref="U84"/>
    </sheetView>
  </sheetViews>
  <sheetFormatPr baseColWidth="10" defaultColWidth="7.3984375" defaultRowHeight="12.5" customHeight="1"/>
  <cols>
    <col min="1" max="1" width="15.19921875" style="45" customWidth="1"/>
    <col min="2" max="2" width="7.3984375" style="45" customWidth="1"/>
    <col min="3" max="14" width="6.59765625" style="45" customWidth="1"/>
    <col min="15" max="15" width="12.3984375" style="45" customWidth="1"/>
    <col min="16" max="16384" width="7.3984375" style="45"/>
  </cols>
  <sheetData>
    <row r="1" spans="1:14" ht="17.25" customHeight="1">
      <c r="A1" s="32" t="s">
        <v>346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2" customHeight="1">
      <c r="A2" s="32" t="s">
        <v>79</v>
      </c>
      <c r="B2" s="3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5" customHeight="1">
      <c r="A3" s="34"/>
      <c r="B3" s="34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8" customHeight="1">
      <c r="A4" s="205" t="s">
        <v>61</v>
      </c>
      <c r="B4" s="205" t="s">
        <v>19</v>
      </c>
      <c r="C4" s="205" t="s">
        <v>0</v>
      </c>
      <c r="D4" s="205" t="s">
        <v>1</v>
      </c>
      <c r="E4" s="205" t="s">
        <v>2</v>
      </c>
      <c r="F4" s="205" t="s">
        <v>41</v>
      </c>
      <c r="G4" s="205" t="s">
        <v>42</v>
      </c>
      <c r="H4" s="205" t="s">
        <v>43</v>
      </c>
      <c r="I4" s="205" t="s">
        <v>44</v>
      </c>
      <c r="J4" s="205" t="s">
        <v>62</v>
      </c>
      <c r="K4" s="205" t="s">
        <v>63</v>
      </c>
      <c r="L4" s="205" t="s">
        <v>64</v>
      </c>
      <c r="M4" s="205" t="s">
        <v>65</v>
      </c>
      <c r="N4" s="205" t="s">
        <v>66</v>
      </c>
    </row>
    <row r="5" spans="1:14" ht="13" customHeight="1">
      <c r="A5" s="362" t="s">
        <v>75</v>
      </c>
      <c r="B5" s="206">
        <v>2023</v>
      </c>
      <c r="C5" s="207">
        <v>4.7484699114983302</v>
      </c>
      <c r="D5" s="207">
        <v>4.8096088518438744</v>
      </c>
      <c r="E5" s="207">
        <v>4.8137991845525212</v>
      </c>
      <c r="F5" s="207">
        <v>4.8419665489144101</v>
      </c>
      <c r="G5" s="207">
        <v>4.8234261869484634</v>
      </c>
      <c r="H5" s="207">
        <v>4.7966742783686778</v>
      </c>
      <c r="I5" s="207">
        <v>4.7897057005585921</v>
      </c>
      <c r="J5" s="207">
        <v>4.7859919876070567</v>
      </c>
      <c r="K5" s="207">
        <v>4.7631911216945344</v>
      </c>
      <c r="L5" s="207">
        <v>4.7457209260323276</v>
      </c>
      <c r="M5" s="207">
        <v>4.734250054765389</v>
      </c>
      <c r="N5" s="207">
        <v>4.6770398140173324</v>
      </c>
    </row>
    <row r="6" spans="1:14" ht="13" customHeight="1">
      <c r="A6" s="361"/>
      <c r="B6" s="208" t="s">
        <v>278</v>
      </c>
      <c r="C6" s="209">
        <v>4.692857382277726</v>
      </c>
      <c r="D6" s="209">
        <v>4.7484503231349811</v>
      </c>
      <c r="E6" s="209">
        <v>4.7777045540517795</v>
      </c>
      <c r="F6" s="209">
        <v>4.821990798717402</v>
      </c>
      <c r="G6" s="209">
        <v>4.8098377105689778</v>
      </c>
      <c r="H6" s="209">
        <v>4.8058161631666785</v>
      </c>
      <c r="I6" s="209">
        <v>4.8078246999224508</v>
      </c>
      <c r="J6" s="209">
        <v>4.8064452600179743</v>
      </c>
      <c r="K6" s="209">
        <v>4.81553627</v>
      </c>
      <c r="L6" s="209"/>
      <c r="M6" s="209"/>
      <c r="N6" s="209"/>
    </row>
    <row r="7" spans="1:14" ht="11.75" customHeight="1">
      <c r="A7" s="35" t="s">
        <v>27</v>
      </c>
      <c r="B7" s="36">
        <v>2023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</row>
    <row r="8" spans="1:14" ht="11.75" customHeight="1">
      <c r="A8" s="35"/>
      <c r="B8" s="36">
        <v>2024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/>
      <c r="M8" s="37"/>
      <c r="N8" s="37"/>
    </row>
    <row r="9" spans="1:14" ht="11.75" customHeight="1">
      <c r="A9" s="35" t="s">
        <v>28</v>
      </c>
      <c r="B9" s="36">
        <v>2023</v>
      </c>
      <c r="C9" s="37">
        <v>4.04</v>
      </c>
      <c r="D9" s="37">
        <v>4.0540000000000003</v>
      </c>
      <c r="E9" s="37">
        <v>4.043000000000001</v>
      </c>
      <c r="F9" s="37">
        <v>4.0400000000000009</v>
      </c>
      <c r="G9" s="37">
        <v>4.0299999999999994</v>
      </c>
      <c r="H9" s="37">
        <v>4.0220000000000002</v>
      </c>
      <c r="I9" s="37">
        <v>4.012999999999999</v>
      </c>
      <c r="J9" s="37">
        <v>4</v>
      </c>
      <c r="K9" s="37">
        <v>4.0199999999999996</v>
      </c>
      <c r="L9" s="37">
        <v>4.01</v>
      </c>
      <c r="M9" s="37">
        <v>4.0149999999999997</v>
      </c>
      <c r="N9" s="37">
        <v>4.0141</v>
      </c>
    </row>
    <row r="10" spans="1:14" ht="11.75" customHeight="1">
      <c r="A10" s="35"/>
      <c r="B10" s="36">
        <v>2024</v>
      </c>
      <c r="C10" s="37">
        <v>4.0010000000000012</v>
      </c>
      <c r="D10" s="37">
        <v>4.0210000000000008</v>
      </c>
      <c r="E10" s="37">
        <v>4.0359999999999996</v>
      </c>
      <c r="F10" s="37">
        <v>4.048</v>
      </c>
      <c r="G10" s="37">
        <v>4.0510000000000002</v>
      </c>
      <c r="H10" s="37">
        <v>4.0585000000000004</v>
      </c>
      <c r="I10" s="37">
        <v>4.0637500000000006</v>
      </c>
      <c r="J10" s="37">
        <v>4.0690000000000008</v>
      </c>
      <c r="K10" s="37">
        <v>4.0599999999999996</v>
      </c>
      <c r="L10" s="37"/>
      <c r="M10" s="37"/>
      <c r="N10" s="37"/>
    </row>
    <row r="11" spans="1:14" ht="11.75" customHeight="1">
      <c r="A11" s="38" t="s">
        <v>34</v>
      </c>
      <c r="B11" s="36">
        <v>2023</v>
      </c>
      <c r="C11" s="37">
        <v>3.6675896903129335</v>
      </c>
      <c r="D11" s="37">
        <v>3.6730036784339064</v>
      </c>
      <c r="E11" s="37">
        <v>3.6627845377597699</v>
      </c>
      <c r="F11" s="37">
        <v>3.6503117596364008</v>
      </c>
      <c r="G11" s="37">
        <v>3.638022776906503</v>
      </c>
      <c r="H11" s="37">
        <v>3.6336858858903018</v>
      </c>
      <c r="I11" s="37">
        <v>3.6235382911620961</v>
      </c>
      <c r="J11" s="37">
        <v>3.617450627652103</v>
      </c>
      <c r="K11" s="37">
        <v>3.6038135972624468</v>
      </c>
      <c r="L11" s="37">
        <v>3.6080415098828578</v>
      </c>
      <c r="M11" s="37">
        <v>3.604800670623721</v>
      </c>
      <c r="N11" s="37">
        <v>3.6064366857895602</v>
      </c>
    </row>
    <row r="12" spans="1:14" ht="11.75" customHeight="1">
      <c r="A12" s="38"/>
      <c r="B12" s="36">
        <v>2024</v>
      </c>
      <c r="C12" s="37">
        <v>3.6012590963898155</v>
      </c>
      <c r="D12" s="37">
        <v>3.6126735472321361</v>
      </c>
      <c r="E12" s="37">
        <v>3.6266701973246356</v>
      </c>
      <c r="F12" s="37">
        <v>3.6383419106917003</v>
      </c>
      <c r="G12" s="37">
        <v>3.6406661033175478</v>
      </c>
      <c r="H12" s="37">
        <v>3.644006433756585</v>
      </c>
      <c r="I12" s="37">
        <v>3.6469142147497138</v>
      </c>
      <c r="J12" s="37">
        <v>3.6463799729298598</v>
      </c>
      <c r="K12" s="37">
        <v>3.67</v>
      </c>
      <c r="L12" s="37"/>
      <c r="M12" s="37"/>
      <c r="N12" s="37"/>
    </row>
    <row r="13" spans="1:14" ht="11.75" customHeight="1">
      <c r="A13" s="35" t="s">
        <v>33</v>
      </c>
      <c r="B13" s="36">
        <v>2023</v>
      </c>
      <c r="C13" s="37">
        <v>4.6719999999999997</v>
      </c>
      <c r="D13" s="37">
        <v>4.6899999999999995</v>
      </c>
      <c r="E13" s="37">
        <v>4.7</v>
      </c>
      <c r="F13" s="37">
        <v>4.7099999999999991</v>
      </c>
      <c r="G13" s="37">
        <v>4.72</v>
      </c>
      <c r="H13" s="37">
        <v>4.7209999999999992</v>
      </c>
      <c r="I13" s="37">
        <v>4.7140000000000004</v>
      </c>
      <c r="J13" s="37">
        <v>4.72</v>
      </c>
      <c r="K13" s="37">
        <v>4.7170000000000005</v>
      </c>
      <c r="L13" s="37">
        <v>4.714999999999999</v>
      </c>
      <c r="M13" s="37">
        <v>4.7170000000000005</v>
      </c>
      <c r="N13" s="37">
        <v>4.7190000000000003</v>
      </c>
    </row>
    <row r="14" spans="1:14" ht="11.75" customHeight="1">
      <c r="A14" s="35"/>
      <c r="B14" s="36">
        <v>2024</v>
      </c>
      <c r="C14" s="37">
        <v>4.702</v>
      </c>
      <c r="D14" s="37">
        <v>4.7130000000000001</v>
      </c>
      <c r="E14" s="37">
        <v>4.7360000000000007</v>
      </c>
      <c r="F14" s="37">
        <v>4.7560000000000002</v>
      </c>
      <c r="G14" s="37">
        <v>4.7599999999999989</v>
      </c>
      <c r="H14" s="37">
        <v>4.7699999999999996</v>
      </c>
      <c r="I14" s="37">
        <v>4.7769999999999992</v>
      </c>
      <c r="J14" s="37">
        <v>4.7839999999999989</v>
      </c>
      <c r="K14" s="37">
        <v>4.7699999999999996</v>
      </c>
      <c r="L14" s="37"/>
      <c r="M14" s="37"/>
      <c r="N14" s="37"/>
    </row>
    <row r="15" spans="1:14" ht="11.75" customHeight="1">
      <c r="A15" s="35" t="s">
        <v>35</v>
      </c>
      <c r="B15" s="36">
        <v>2023</v>
      </c>
      <c r="C15" s="37">
        <v>4.0199999999999996</v>
      </c>
      <c r="D15" s="37">
        <v>4.032</v>
      </c>
      <c r="E15" s="37">
        <v>4.0219999999999994</v>
      </c>
      <c r="F15" s="37">
        <v>4.0199999999999996</v>
      </c>
      <c r="G15" s="37">
        <v>4.03</v>
      </c>
      <c r="H15" s="37">
        <v>4.0100000000000007</v>
      </c>
      <c r="I15" s="37">
        <v>4.0200000000000005</v>
      </c>
      <c r="J15" s="37">
        <v>4.012999999999999</v>
      </c>
      <c r="K15" s="37">
        <v>4.0169999999999995</v>
      </c>
      <c r="L15" s="37">
        <v>4.0150000000000006</v>
      </c>
      <c r="M15" s="37">
        <v>4.016</v>
      </c>
      <c r="N15" s="37">
        <v>4.016</v>
      </c>
    </row>
    <row r="16" spans="1:14" ht="11.75" customHeight="1">
      <c r="A16" s="35"/>
      <c r="B16" s="36">
        <v>2024</v>
      </c>
      <c r="C16" s="37">
        <v>4.0010000000000003</v>
      </c>
      <c r="D16" s="37">
        <v>4.0119999999999996</v>
      </c>
      <c r="E16" s="37">
        <v>4.0250000000000012</v>
      </c>
      <c r="F16" s="37">
        <v>4.0380000000000003</v>
      </c>
      <c r="G16" s="37">
        <v>4.0360000000000005</v>
      </c>
      <c r="H16" s="37">
        <v>4.0414999999999992</v>
      </c>
      <c r="I16" s="37">
        <v>4.0432499999999987</v>
      </c>
      <c r="J16" s="37">
        <v>4.0449999999999982</v>
      </c>
      <c r="K16" s="37">
        <v>4.08</v>
      </c>
      <c r="L16" s="37"/>
      <c r="M16" s="37"/>
      <c r="N16" s="37"/>
    </row>
    <row r="17" spans="1:14" ht="11.75" customHeight="1">
      <c r="A17" s="38" t="s">
        <v>67</v>
      </c>
      <c r="B17" s="36">
        <v>2023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11.75" customHeight="1">
      <c r="A18" s="38"/>
      <c r="B18" s="36">
        <v>2024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/>
      <c r="M18" s="37"/>
      <c r="N18" s="37"/>
    </row>
    <row r="19" spans="1:14" ht="11.75" customHeight="1">
      <c r="A19" s="39" t="s">
        <v>68</v>
      </c>
      <c r="B19" s="36">
        <v>2023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11.75" customHeight="1">
      <c r="A20" s="38"/>
      <c r="B20" s="36">
        <v>2024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/>
      <c r="M20" s="37"/>
      <c r="N20" s="37"/>
    </row>
    <row r="21" spans="1:14" ht="11.75" customHeight="1">
      <c r="A21" s="35" t="s">
        <v>23</v>
      </c>
      <c r="B21" s="36">
        <v>2023</v>
      </c>
      <c r="C21" s="37">
        <v>4.830000000000001</v>
      </c>
      <c r="D21" s="37">
        <v>4.8520000000000012</v>
      </c>
      <c r="E21" s="37">
        <v>4.8600000000000012</v>
      </c>
      <c r="F21" s="37">
        <v>4.8699999999999992</v>
      </c>
      <c r="G21" s="37">
        <v>4.8819999999999988</v>
      </c>
      <c r="H21" s="37">
        <v>4.8600000000000003</v>
      </c>
      <c r="I21" s="37">
        <v>4.870000000000001</v>
      </c>
      <c r="J21" s="37">
        <v>4.8719999999999999</v>
      </c>
      <c r="K21" s="37">
        <v>4.8699999999999992</v>
      </c>
      <c r="L21" s="37">
        <v>4.8710000000000004</v>
      </c>
      <c r="M21" s="37">
        <v>4.87</v>
      </c>
      <c r="N21" s="37">
        <v>4.8730000000000002</v>
      </c>
    </row>
    <row r="22" spans="1:14" ht="11.75" customHeight="1">
      <c r="A22" s="35"/>
      <c r="B22" s="36">
        <v>2024</v>
      </c>
      <c r="C22" s="37">
        <v>4.8350000000000009</v>
      </c>
      <c r="D22" s="37">
        <v>4.8419999999999996</v>
      </c>
      <c r="E22" s="37">
        <v>4.8570000000000002</v>
      </c>
      <c r="F22" s="37">
        <v>4.870000000000001</v>
      </c>
      <c r="G22" s="37">
        <v>4.8740000000000006</v>
      </c>
      <c r="H22" s="37">
        <v>4.8810000000000002</v>
      </c>
      <c r="I22" s="37">
        <v>4.8864999999999998</v>
      </c>
      <c r="J22" s="37">
        <v>4.8919999999999995</v>
      </c>
      <c r="K22" s="37">
        <v>4.88</v>
      </c>
      <c r="L22" s="37"/>
      <c r="M22" s="37"/>
      <c r="N22" s="37"/>
    </row>
    <row r="23" spans="1:14" ht="11.75" customHeight="1">
      <c r="A23" s="35" t="s">
        <v>32</v>
      </c>
      <c r="B23" s="36">
        <v>2023</v>
      </c>
      <c r="C23" s="37">
        <v>4.282</v>
      </c>
      <c r="D23" s="37">
        <v>4.2839999999999998</v>
      </c>
      <c r="E23" s="37">
        <v>4.28</v>
      </c>
      <c r="F23" s="37">
        <v>4.2719999999999994</v>
      </c>
      <c r="G23" s="37">
        <v>4.2699999999999996</v>
      </c>
      <c r="H23" s="37">
        <v>4.25</v>
      </c>
      <c r="I23" s="37">
        <v>4.2330000000000005</v>
      </c>
      <c r="J23" s="37">
        <v>4.2210000000000001</v>
      </c>
      <c r="K23" s="37">
        <v>4.2160000000000002</v>
      </c>
      <c r="L23" s="37">
        <v>4.2150000000000007</v>
      </c>
      <c r="M23" s="37">
        <v>4.21</v>
      </c>
      <c r="N23" s="37">
        <v>4.2130000000000001</v>
      </c>
    </row>
    <row r="24" spans="1:14" ht="11.75" customHeight="1">
      <c r="A24" s="35"/>
      <c r="B24" s="36">
        <v>2024</v>
      </c>
      <c r="C24" s="37">
        <v>4.1999999999999993</v>
      </c>
      <c r="D24" s="37">
        <v>4.2130000000000001</v>
      </c>
      <c r="E24" s="37">
        <v>4.2260000000000009</v>
      </c>
      <c r="F24" s="37">
        <v>4.2389999999999999</v>
      </c>
      <c r="G24" s="37">
        <v>4.237000000000001</v>
      </c>
      <c r="H24" s="37">
        <v>4.242</v>
      </c>
      <c r="I24" s="37">
        <v>4.2435</v>
      </c>
      <c r="J24" s="37">
        <v>4.2450000000000001</v>
      </c>
      <c r="K24" s="37">
        <v>4.2300000000000004</v>
      </c>
      <c r="L24" s="37"/>
      <c r="M24" s="37"/>
      <c r="N24" s="37"/>
    </row>
    <row r="25" spans="1:14" ht="11.75" customHeight="1">
      <c r="A25" s="35" t="s">
        <v>31</v>
      </c>
      <c r="B25" s="36">
        <v>2023</v>
      </c>
      <c r="C25" s="37">
        <v>4.38</v>
      </c>
      <c r="D25" s="37">
        <v>4.3839999999999995</v>
      </c>
      <c r="E25" s="37">
        <v>4.3719999999999999</v>
      </c>
      <c r="F25" s="37">
        <v>4.3600000000000012</v>
      </c>
      <c r="G25" s="37">
        <v>4.3529999999999998</v>
      </c>
      <c r="H25" s="37">
        <v>4.3499999999999996</v>
      </c>
      <c r="I25" s="37">
        <v>4.3400000000000007</v>
      </c>
      <c r="J25" s="37">
        <v>4.3310000000000013</v>
      </c>
      <c r="K25" s="37">
        <v>4.330000000000001</v>
      </c>
      <c r="L25" s="37">
        <v>4.3319999999999999</v>
      </c>
      <c r="M25" s="37">
        <v>4.3309999999999995</v>
      </c>
      <c r="N25" s="37">
        <v>4.3329999999999984</v>
      </c>
    </row>
    <row r="26" spans="1:14" ht="11.75" customHeight="1">
      <c r="A26" s="35"/>
      <c r="B26" s="36">
        <v>2024</v>
      </c>
      <c r="C26" s="37">
        <v>4.3200000000000012</v>
      </c>
      <c r="D26" s="37">
        <v>4.3319999999999999</v>
      </c>
      <c r="E26" s="37">
        <v>4.3550000000000004</v>
      </c>
      <c r="F26" s="37">
        <v>4.3730000000000011</v>
      </c>
      <c r="G26" s="37">
        <v>4.3780000000000001</v>
      </c>
      <c r="H26" s="37">
        <v>4.3819999999999997</v>
      </c>
      <c r="I26" s="37">
        <v>4.3865000000000007</v>
      </c>
      <c r="J26" s="37">
        <v>4.3910000000000009</v>
      </c>
      <c r="K26" s="37">
        <v>4.34</v>
      </c>
      <c r="L26" s="37"/>
      <c r="M26" s="37"/>
      <c r="N26" s="37"/>
    </row>
    <row r="27" spans="1:14" ht="11.75" customHeight="1">
      <c r="A27" s="35" t="s">
        <v>17</v>
      </c>
      <c r="B27" s="36">
        <v>2023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</row>
    <row r="28" spans="1:14" ht="11.75" customHeight="1">
      <c r="A28" s="35"/>
      <c r="B28" s="36">
        <v>2024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/>
      <c r="M28" s="37"/>
      <c r="N28" s="37"/>
    </row>
    <row r="29" spans="1:14" ht="11.75" customHeight="1">
      <c r="A29" s="35" t="s">
        <v>21</v>
      </c>
      <c r="B29" s="36">
        <v>2023</v>
      </c>
      <c r="C29" s="37">
        <v>4.6100000000000003</v>
      </c>
      <c r="D29" s="37">
        <v>4.6219999999999999</v>
      </c>
      <c r="E29" s="37">
        <v>4.6140000000000008</v>
      </c>
      <c r="F29" s="37">
        <v>4.6020000000000012</v>
      </c>
      <c r="G29" s="37">
        <v>4.6109999999999998</v>
      </c>
      <c r="H29" s="37">
        <v>4.5999999999999996</v>
      </c>
      <c r="I29" s="37">
        <v>4.5910000000000002</v>
      </c>
      <c r="J29" s="37">
        <v>4.580000000000001</v>
      </c>
      <c r="K29" s="37">
        <v>4.5829999999999993</v>
      </c>
      <c r="L29" s="37">
        <v>4.5810000000000004</v>
      </c>
      <c r="M29" s="37">
        <v>4.58</v>
      </c>
      <c r="N29" s="37">
        <v>4.5819999999999999</v>
      </c>
    </row>
    <row r="30" spans="1:14" ht="11.75" customHeight="1">
      <c r="A30" s="35"/>
      <c r="B30" s="36">
        <v>2024</v>
      </c>
      <c r="C30" s="37">
        <v>4.57</v>
      </c>
      <c r="D30" s="37">
        <v>4.581999999999999</v>
      </c>
      <c r="E30" s="37">
        <v>4.5970000000000004</v>
      </c>
      <c r="F30" s="37">
        <v>4.609</v>
      </c>
      <c r="G30" s="37">
        <v>4.6159999999999997</v>
      </c>
      <c r="H30" s="37">
        <v>4.6230000000000002</v>
      </c>
      <c r="I30" s="37">
        <v>4.6300000000000017</v>
      </c>
      <c r="J30" s="37">
        <v>4.6370000000000013</v>
      </c>
      <c r="K30" s="37">
        <v>4.62</v>
      </c>
      <c r="L30" s="37"/>
      <c r="M30" s="37"/>
      <c r="N30" s="37"/>
    </row>
    <row r="31" spans="1:14" ht="11.75" customHeight="1">
      <c r="A31" s="35" t="s">
        <v>69</v>
      </c>
      <c r="B31" s="36">
        <v>2023</v>
      </c>
      <c r="C31" s="37">
        <v>4.452</v>
      </c>
      <c r="D31" s="37">
        <v>0</v>
      </c>
      <c r="E31" s="37">
        <v>0</v>
      </c>
      <c r="F31" s="37">
        <v>4.45</v>
      </c>
      <c r="G31" s="37">
        <v>4.46</v>
      </c>
      <c r="H31" s="37">
        <v>4.45</v>
      </c>
      <c r="I31" s="37">
        <v>4.4420000000000002</v>
      </c>
      <c r="J31" s="37">
        <v>4.4310000000000009</v>
      </c>
      <c r="K31" s="37">
        <v>4.4370000000000003</v>
      </c>
      <c r="L31" s="37">
        <v>4.4340000000000002</v>
      </c>
      <c r="M31" s="37">
        <v>4.4349999999999996</v>
      </c>
      <c r="N31" s="37">
        <v>4.43</v>
      </c>
    </row>
    <row r="32" spans="1:14" ht="11.75" customHeight="1">
      <c r="A32" s="35"/>
      <c r="B32" s="36">
        <v>2024</v>
      </c>
      <c r="C32" s="37">
        <v>4.4139999999999997</v>
      </c>
      <c r="D32" s="37">
        <v>0</v>
      </c>
      <c r="E32" s="37">
        <v>0</v>
      </c>
      <c r="F32" s="37">
        <v>4.4690000000000003</v>
      </c>
      <c r="G32" s="37">
        <v>4.4740000000000002</v>
      </c>
      <c r="H32" s="37">
        <v>4.4829999999999997</v>
      </c>
      <c r="I32" s="37">
        <v>4.4899999999999993</v>
      </c>
      <c r="J32" s="37">
        <v>4.4939999999999989</v>
      </c>
      <c r="K32" s="37">
        <v>4.5</v>
      </c>
      <c r="L32" s="37"/>
      <c r="M32" s="37"/>
      <c r="N32" s="37"/>
    </row>
    <row r="33" spans="1:14" ht="11.75" customHeight="1">
      <c r="A33" s="35" t="s">
        <v>70</v>
      </c>
      <c r="B33" s="36">
        <v>2023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</row>
    <row r="34" spans="1:14" ht="11.75" customHeight="1">
      <c r="A34" s="35"/>
      <c r="B34" s="36">
        <v>2024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/>
      <c r="M34" s="37"/>
      <c r="N34" s="37"/>
    </row>
    <row r="35" spans="1:14" ht="11.75" customHeight="1">
      <c r="A35" s="35" t="s">
        <v>20</v>
      </c>
      <c r="B35" s="36">
        <v>2023</v>
      </c>
      <c r="C35" s="37">
        <v>4.16</v>
      </c>
      <c r="D35" s="37">
        <v>4.173</v>
      </c>
      <c r="E35" s="37">
        <v>4.1630000000000011</v>
      </c>
      <c r="F35" s="37">
        <v>4.17</v>
      </c>
      <c r="G35" s="37">
        <v>4.1809999999999992</v>
      </c>
      <c r="H35" s="37">
        <v>4.1800000000000006</v>
      </c>
      <c r="I35" s="37">
        <v>4.1900000000000004</v>
      </c>
      <c r="J35" s="37">
        <v>4.1879999999999997</v>
      </c>
      <c r="K35" s="37">
        <v>4.1860000000000008</v>
      </c>
      <c r="L35" s="37">
        <v>4.1870000000000003</v>
      </c>
      <c r="M35" s="37">
        <v>4.1879999999999997</v>
      </c>
      <c r="N35" s="37">
        <v>4.1909999999999989</v>
      </c>
    </row>
    <row r="36" spans="1:14" ht="11.75" customHeight="1">
      <c r="A36" s="35"/>
      <c r="B36" s="36">
        <v>2024</v>
      </c>
      <c r="C36" s="37">
        <v>4.1829999999999989</v>
      </c>
      <c r="D36" s="37">
        <v>4.1939999999999991</v>
      </c>
      <c r="E36" s="37">
        <v>4.2270000000000003</v>
      </c>
      <c r="F36" s="37">
        <v>4.25</v>
      </c>
      <c r="G36" s="37">
        <v>4.2540000000000004</v>
      </c>
      <c r="H36" s="37">
        <v>4.2599</v>
      </c>
      <c r="I36" s="37">
        <v>4.2648500000000009</v>
      </c>
      <c r="J36" s="37">
        <v>4.2698</v>
      </c>
      <c r="K36" s="37">
        <v>4.18</v>
      </c>
      <c r="L36" s="37"/>
      <c r="M36" s="37"/>
      <c r="N36" s="37"/>
    </row>
    <row r="37" spans="1:14" ht="11.75" customHeight="1">
      <c r="A37" s="35" t="s">
        <v>119</v>
      </c>
      <c r="B37" s="36">
        <v>2023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</row>
    <row r="38" spans="1:14" ht="11.75" customHeight="1">
      <c r="A38" s="35"/>
      <c r="B38" s="36">
        <v>2024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/>
      <c r="M38" s="37"/>
      <c r="N38" s="37"/>
    </row>
    <row r="39" spans="1:14" ht="11.75" customHeight="1">
      <c r="A39" s="35" t="s">
        <v>46</v>
      </c>
      <c r="B39" s="36">
        <v>2023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</row>
    <row r="40" spans="1:14" ht="11.75" customHeight="1">
      <c r="A40" s="35"/>
      <c r="B40" s="36">
        <v>2024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/>
      <c r="M40" s="37"/>
      <c r="N40" s="37"/>
    </row>
    <row r="41" spans="1:14" ht="11.75" customHeight="1">
      <c r="A41" s="35" t="s">
        <v>71</v>
      </c>
      <c r="B41" s="36">
        <v>2023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</row>
    <row r="42" spans="1:14" ht="11.75" customHeight="1">
      <c r="A42" s="35"/>
      <c r="B42" s="36">
        <v>2024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/>
      <c r="M42" s="37"/>
      <c r="N42" s="37"/>
    </row>
    <row r="43" spans="1:14" ht="11.75" customHeight="1">
      <c r="A43" s="35" t="s">
        <v>72</v>
      </c>
      <c r="B43" s="36">
        <v>2023</v>
      </c>
      <c r="C43" s="37">
        <v>4.3819999999999997</v>
      </c>
      <c r="D43" s="37">
        <v>4.3999999999999995</v>
      </c>
      <c r="E43" s="37">
        <v>4.3929999999999998</v>
      </c>
      <c r="F43" s="37">
        <v>4.38</v>
      </c>
      <c r="G43" s="37">
        <v>4.371999999999999</v>
      </c>
      <c r="H43" s="37">
        <v>4.3540000000000001</v>
      </c>
      <c r="I43" s="37">
        <v>4.330000000000001</v>
      </c>
      <c r="J43" s="37">
        <v>4.32</v>
      </c>
      <c r="K43" s="37">
        <v>4.3099999999999996</v>
      </c>
      <c r="L43" s="37">
        <v>4.3150000000000004</v>
      </c>
      <c r="M43" s="37">
        <v>4.3129999999999988</v>
      </c>
      <c r="N43" s="37">
        <v>4.3150000000000004</v>
      </c>
    </row>
    <row r="44" spans="1:14" ht="11.75" customHeight="1">
      <c r="A44" s="35"/>
      <c r="B44" s="36">
        <v>2024</v>
      </c>
      <c r="C44" s="37">
        <v>4.3140000000000009</v>
      </c>
      <c r="D44" s="37">
        <v>4.3250000000000002</v>
      </c>
      <c r="E44" s="37">
        <v>4.3389999999999995</v>
      </c>
      <c r="F44" s="37">
        <v>4.3530000000000006</v>
      </c>
      <c r="G44" s="37">
        <v>4.3559999999999999</v>
      </c>
      <c r="H44" s="37">
        <v>4.3639999999999999</v>
      </c>
      <c r="I44" s="37">
        <v>4.3694999999999986</v>
      </c>
      <c r="J44" s="37">
        <v>4.375</v>
      </c>
      <c r="K44" s="37">
        <v>4.37</v>
      </c>
      <c r="L44" s="37"/>
      <c r="M44" s="37"/>
      <c r="N44" s="37"/>
    </row>
    <row r="45" spans="1:14" ht="11.75" customHeight="1">
      <c r="A45" s="35" t="s">
        <v>22</v>
      </c>
      <c r="B45" s="36">
        <v>2023</v>
      </c>
      <c r="C45" s="37">
        <v>4.3499999999999996</v>
      </c>
      <c r="D45" s="37">
        <v>4.3599999999999994</v>
      </c>
      <c r="E45" s="37">
        <v>4.3530000000000006</v>
      </c>
      <c r="F45" s="37">
        <v>4.3499999999999996</v>
      </c>
      <c r="G45" s="37">
        <v>4.3400000000000007</v>
      </c>
      <c r="H45" s="37">
        <v>4.33</v>
      </c>
      <c r="I45" s="37">
        <v>4.3220000000000001</v>
      </c>
      <c r="J45" s="37">
        <v>4.3200000000000012</v>
      </c>
      <c r="K45" s="37">
        <v>4.3109999999999999</v>
      </c>
      <c r="L45" s="37">
        <v>4.3129999999999997</v>
      </c>
      <c r="M45" s="37">
        <v>4.3119999999999994</v>
      </c>
      <c r="N45" s="37">
        <v>4.3140000000000009</v>
      </c>
    </row>
    <row r="46" spans="1:14" ht="11.75" customHeight="1">
      <c r="A46" s="35"/>
      <c r="B46" s="36">
        <v>2024</v>
      </c>
      <c r="C46" s="37">
        <v>4.3</v>
      </c>
      <c r="D46" s="37">
        <v>4.3109999999999991</v>
      </c>
      <c r="E46" s="37">
        <v>4.3339999999999987</v>
      </c>
      <c r="F46" s="37">
        <v>4.3540000000000001</v>
      </c>
      <c r="G46" s="37">
        <v>4.3540000000000001</v>
      </c>
      <c r="H46" s="37">
        <v>4.3570000000000002</v>
      </c>
      <c r="I46" s="37">
        <v>4.3585000000000003</v>
      </c>
      <c r="J46" s="37">
        <v>4.3600000000000012</v>
      </c>
      <c r="K46" s="37">
        <v>4.3499999999999996</v>
      </c>
      <c r="L46" s="37"/>
      <c r="M46" s="37"/>
      <c r="N46" s="37"/>
    </row>
    <row r="47" spans="1:14" ht="11.75" customHeight="1">
      <c r="A47" s="35" t="s">
        <v>24</v>
      </c>
      <c r="B47" s="36">
        <v>2023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</row>
    <row r="48" spans="1:14" ht="11.75" customHeight="1">
      <c r="A48" s="35"/>
      <c r="B48" s="36">
        <v>2024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/>
      <c r="M48" s="37"/>
      <c r="N48" s="37"/>
    </row>
    <row r="49" spans="1:14" ht="11.75" customHeight="1">
      <c r="A49" s="35" t="s">
        <v>25</v>
      </c>
      <c r="B49" s="36">
        <v>2023</v>
      </c>
      <c r="C49" s="37">
        <v>5.12</v>
      </c>
      <c r="D49" s="37">
        <v>5.1240000000000006</v>
      </c>
      <c r="E49" s="37">
        <v>5.0999999999999996</v>
      </c>
      <c r="F49" s="37">
        <v>5.0820000000000007</v>
      </c>
      <c r="G49" s="37">
        <v>5.0730000000000013</v>
      </c>
      <c r="H49" s="37">
        <v>5.05</v>
      </c>
      <c r="I49" s="37">
        <v>5.0439999999999996</v>
      </c>
      <c r="J49" s="37">
        <v>5.0460000000000012</v>
      </c>
      <c r="K49" s="37">
        <v>5.0339999999999998</v>
      </c>
      <c r="L49" s="37">
        <v>5.0359999999999996</v>
      </c>
      <c r="M49" s="37">
        <v>5.0349999999999993</v>
      </c>
      <c r="N49" s="37">
        <v>5.0369999999999999</v>
      </c>
    </row>
    <row r="50" spans="1:14" ht="11.75" customHeight="1">
      <c r="A50" s="35"/>
      <c r="B50" s="36">
        <v>2024</v>
      </c>
      <c r="C50" s="37">
        <v>5.0010000000000012</v>
      </c>
      <c r="D50" s="37">
        <v>5.011000000000001</v>
      </c>
      <c r="E50" s="37">
        <v>5.0249999999999995</v>
      </c>
      <c r="F50" s="37">
        <v>5.0369999999999999</v>
      </c>
      <c r="G50" s="37">
        <v>5.04</v>
      </c>
      <c r="H50" s="37">
        <v>5.0423999999999998</v>
      </c>
      <c r="I50" s="37">
        <v>5.0450999999999997</v>
      </c>
      <c r="J50" s="37">
        <v>5.0457999999999998</v>
      </c>
      <c r="K50" s="37">
        <v>5.0599999999999996</v>
      </c>
      <c r="L50" s="37"/>
      <c r="M50" s="37"/>
      <c r="N50" s="37"/>
    </row>
    <row r="51" spans="1:14" ht="11.75" customHeight="1">
      <c r="A51" s="35" t="s">
        <v>73</v>
      </c>
      <c r="B51" s="36">
        <v>2023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</row>
    <row r="52" spans="1:14" ht="11.75" customHeight="1">
      <c r="A52" s="35"/>
      <c r="B52" s="36">
        <v>2024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/>
      <c r="M52" s="37"/>
      <c r="N52" s="37"/>
    </row>
    <row r="53" spans="1:14" ht="11.75" customHeight="1">
      <c r="A53" s="35" t="s">
        <v>18</v>
      </c>
      <c r="B53" s="36">
        <v>2023</v>
      </c>
      <c r="C53" s="37">
        <v>4.8520000000000003</v>
      </c>
      <c r="D53" s="37">
        <v>4.8620000000000001</v>
      </c>
      <c r="E53" s="37">
        <v>4.8550000000000004</v>
      </c>
      <c r="F53" s="37">
        <v>4.8599999999999994</v>
      </c>
      <c r="G53" s="37">
        <v>4.871999999999999</v>
      </c>
      <c r="H53" s="37">
        <v>4.8499999999999996</v>
      </c>
      <c r="I53" s="37">
        <v>4.8599999999999994</v>
      </c>
      <c r="J53" s="37">
        <v>4.8620000000000001</v>
      </c>
      <c r="K53" s="37">
        <v>4.8609999999999989</v>
      </c>
      <c r="L53" s="37">
        <v>4.8630000000000013</v>
      </c>
      <c r="M53" s="37">
        <v>4.8620000000000001</v>
      </c>
      <c r="N53" s="37">
        <v>4.8639999999999999</v>
      </c>
    </row>
    <row r="54" spans="1:14" ht="11.75" customHeight="1">
      <c r="A54" s="35"/>
      <c r="B54" s="36">
        <v>2024</v>
      </c>
      <c r="C54" s="37">
        <v>4.82</v>
      </c>
      <c r="D54" s="37">
        <v>4.8410000000000002</v>
      </c>
      <c r="E54" s="37">
        <v>4.8740000000000006</v>
      </c>
      <c r="F54" s="37">
        <v>4.9010000000000007</v>
      </c>
      <c r="G54" s="37">
        <v>4.9040999999999988</v>
      </c>
      <c r="H54" s="37">
        <v>4.9124999999999988</v>
      </c>
      <c r="I54" s="37">
        <v>4.9182499999999996</v>
      </c>
      <c r="J54" s="37">
        <v>4.9239999999999995</v>
      </c>
      <c r="K54" s="37">
        <v>4.87</v>
      </c>
      <c r="L54" s="37"/>
      <c r="M54" s="37"/>
      <c r="N54" s="37"/>
    </row>
    <row r="55" spans="1:14" ht="11.75" customHeight="1">
      <c r="A55" s="40" t="s">
        <v>36</v>
      </c>
      <c r="B55" s="36">
        <v>2023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</row>
    <row r="56" spans="1:14" ht="11.75" customHeight="1">
      <c r="A56" s="40"/>
      <c r="B56" s="36">
        <v>2024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/>
      <c r="M56" s="37"/>
      <c r="N56" s="37"/>
    </row>
    <row r="57" spans="1:14" ht="11.75" customHeight="1">
      <c r="A57" s="35" t="s">
        <v>45</v>
      </c>
      <c r="B57" s="36">
        <v>2023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</row>
    <row r="58" spans="1:14" ht="11.75" customHeight="1">
      <c r="A58" s="41"/>
      <c r="B58" s="42">
        <v>2024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/>
      <c r="M58" s="43"/>
      <c r="N58" s="43"/>
    </row>
    <row r="59" spans="1:14" ht="9" customHeight="1">
      <c r="A59" s="305" t="s">
        <v>296</v>
      </c>
      <c r="B59" s="22"/>
      <c r="C59" s="29"/>
      <c r="D59" s="29"/>
      <c r="E59" s="29"/>
      <c r="F59" s="29"/>
      <c r="G59" s="29"/>
      <c r="H59" s="22"/>
    </row>
    <row r="60" spans="1:14" ht="9" customHeight="1">
      <c r="A60" s="307" t="s">
        <v>74</v>
      </c>
      <c r="B60" s="30"/>
      <c r="C60" s="30"/>
      <c r="D60" s="29"/>
      <c r="E60" s="29"/>
      <c r="F60" s="29"/>
      <c r="G60" s="29"/>
      <c r="H60" s="29"/>
    </row>
    <row r="61" spans="1:14" ht="9" customHeight="1">
      <c r="A61" s="351" t="s">
        <v>294</v>
      </c>
      <c r="B61" s="351"/>
      <c r="C61" s="351"/>
      <c r="D61" s="351"/>
      <c r="E61" s="351"/>
      <c r="F61" s="351"/>
      <c r="G61" s="351"/>
      <c r="H61" s="351"/>
    </row>
    <row r="62" spans="1:14" ht="9" customHeight="1">
      <c r="A62" s="306" t="s">
        <v>295</v>
      </c>
      <c r="B62" s="55"/>
      <c r="C62" s="55"/>
      <c r="D62" s="55"/>
      <c r="E62" s="55"/>
      <c r="F62" s="55"/>
      <c r="G62" s="55"/>
      <c r="H62" s="55"/>
    </row>
  </sheetData>
  <mergeCells count="2">
    <mergeCell ref="A5:A6"/>
    <mergeCell ref="A61:H61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13</vt:i4>
      </vt:variant>
    </vt:vector>
  </HeadingPairs>
  <TitlesOfParts>
    <vt:vector size="36" baseType="lpstr">
      <vt:lpstr>INDICE</vt:lpstr>
      <vt:lpstr>C.52</vt:lpstr>
      <vt:lpstr>C.53</vt:lpstr>
      <vt:lpstr>C.54</vt:lpstr>
      <vt:lpstr>C.55</vt:lpstr>
      <vt:lpstr>C.56</vt:lpstr>
      <vt:lpstr>C.57</vt:lpstr>
      <vt:lpstr>C.58</vt:lpstr>
      <vt:lpstr>C.59</vt:lpstr>
      <vt:lpstr>C. 60</vt:lpstr>
      <vt:lpstr>C.61</vt:lpstr>
      <vt:lpstr>C.62</vt:lpstr>
      <vt:lpstr>C.63</vt:lpstr>
      <vt:lpstr>C.64</vt:lpstr>
      <vt:lpstr>C.65</vt:lpstr>
      <vt:lpstr>C.66</vt:lpstr>
      <vt:lpstr>C.67</vt:lpstr>
      <vt:lpstr>C.68</vt:lpstr>
      <vt:lpstr>69</vt:lpstr>
      <vt:lpstr>C.70</vt:lpstr>
      <vt:lpstr>C.71</vt:lpstr>
      <vt:lpstr>C.72</vt:lpstr>
      <vt:lpstr>C.73</vt:lpstr>
      <vt:lpstr>'C. 60'!Área_de_impresión</vt:lpstr>
      <vt:lpstr>C.54!Área_de_impresión</vt:lpstr>
      <vt:lpstr>C.55!Área_de_impresión</vt:lpstr>
      <vt:lpstr>C.56!Área_de_impresión</vt:lpstr>
      <vt:lpstr>C.57!Área_de_impresión</vt:lpstr>
      <vt:lpstr>C.58!Área_de_impresión</vt:lpstr>
      <vt:lpstr>C.59!Área_de_impresión</vt:lpstr>
      <vt:lpstr>C.61!Área_de_impresión</vt:lpstr>
      <vt:lpstr>C.62!Área_de_impresión</vt:lpstr>
      <vt:lpstr>C.63!Área_de_impresión</vt:lpstr>
      <vt:lpstr>C.64!Área_de_impresión</vt:lpstr>
      <vt:lpstr>C.65!Área_de_impresión</vt:lpstr>
      <vt:lpstr>INDICE!Área_de_impresión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Paredes Durand</dc:creator>
  <cp:keywords/>
  <dc:description/>
  <cp:lastModifiedBy>Microsoft Office User</cp:lastModifiedBy>
  <cp:lastPrinted>2024-01-22T15:25:04Z</cp:lastPrinted>
  <dcterms:created xsi:type="dcterms:W3CDTF">2016-01-11T14:40:50Z</dcterms:created>
  <dcterms:modified xsi:type="dcterms:W3CDTF">2024-11-26T15:12:30Z</dcterms:modified>
  <cp:category/>
</cp:coreProperties>
</file>